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PVL3ACCApresrecours" sheetId="1" r:id="rId1"/>
    <sheet name="PVL3ACRat" sheetId="2" r:id="rId2"/>
  </sheets>
  <definedNames>
    <definedName name="_xlnm.Print_Area" localSheetId="0">PVL3ACCApresrecours!$A$1:$J$8</definedName>
    <definedName name="_xlnm.Print_Area" localSheetId="1">PVL3ACRat!$A$1:$AP$65</definedName>
  </definedNames>
  <calcPr calcId="125725"/>
</workbook>
</file>

<file path=xl/calcChain.xml><?xml version="1.0" encoding="utf-8"?>
<calcChain xmlns="http://schemas.openxmlformats.org/spreadsheetml/2006/main">
  <c r="AO17" i="2"/>
  <c r="AO22"/>
  <c r="AO26"/>
  <c r="AO30"/>
  <c r="AO31"/>
  <c r="AO32"/>
  <c r="AO34"/>
  <c r="AO35"/>
  <c r="AO36"/>
  <c r="AO37"/>
  <c r="AO38"/>
  <c r="AO39"/>
  <c r="AA44"/>
  <c r="AB44" s="1"/>
  <c r="AA39"/>
  <c r="AB39" s="1"/>
  <c r="AM39" s="1"/>
  <c r="AN39" s="1"/>
  <c r="AA38"/>
  <c r="AB38" s="1"/>
  <c r="AH37"/>
  <c r="AI37" s="1"/>
  <c r="AA37"/>
  <c r="AB37" s="1"/>
  <c r="AH36"/>
  <c r="AI36" s="1"/>
  <c r="AA36"/>
  <c r="AB36" s="1"/>
  <c r="AH35"/>
  <c r="AI35" s="1"/>
  <c r="AB35"/>
  <c r="AA35"/>
  <c r="AH34"/>
  <c r="AI34" s="1"/>
  <c r="AA34"/>
  <c r="AB34" s="1"/>
  <c r="AI33"/>
  <c r="AH33"/>
  <c r="AB33"/>
  <c r="AA33"/>
  <c r="AH32"/>
  <c r="AI32" s="1"/>
  <c r="AA32"/>
  <c r="AB32" s="1"/>
  <c r="AH31"/>
  <c r="AI31" s="1"/>
  <c r="AA31"/>
  <c r="AB31" s="1"/>
  <c r="AA30"/>
  <c r="AB30" s="1"/>
  <c r="AH29"/>
  <c r="AI29" s="1"/>
  <c r="AA29"/>
  <c r="AB29" s="1"/>
  <c r="AH28"/>
  <c r="AI28" s="1"/>
  <c r="AA28"/>
  <c r="AB28" s="1"/>
  <c r="AH27"/>
  <c r="AI27" s="1"/>
  <c r="AA27"/>
  <c r="AB27" s="1"/>
  <c r="AH26"/>
  <c r="AI26" s="1"/>
  <c r="AA26"/>
  <c r="AB26" s="1"/>
  <c r="AH25"/>
  <c r="AI25" s="1"/>
  <c r="AA25"/>
  <c r="AB25" s="1"/>
  <c r="AH24"/>
  <c r="AI24" s="1"/>
  <c r="AA24"/>
  <c r="AB24" s="1"/>
  <c r="AH23"/>
  <c r="AI23" s="1"/>
  <c r="AA23"/>
  <c r="AB23" s="1"/>
  <c r="AH22"/>
  <c r="AI22" s="1"/>
  <c r="AA22"/>
  <c r="AB22" s="1"/>
  <c r="AH21"/>
  <c r="AI21" s="1"/>
  <c r="AA21"/>
  <c r="AB21" s="1"/>
  <c r="AH20"/>
  <c r="AI20" s="1"/>
  <c r="AA20"/>
  <c r="AB20" s="1"/>
  <c r="AH19"/>
  <c r="AI19" s="1"/>
  <c r="AA19"/>
  <c r="AB19" s="1"/>
  <c r="AH18"/>
  <c r="AI18" s="1"/>
  <c r="AA18"/>
  <c r="AB18" s="1"/>
  <c r="AH17"/>
  <c r="AI17" s="1"/>
  <c r="AA17"/>
  <c r="AB17" s="1"/>
  <c r="AH16"/>
  <c r="AI16" s="1"/>
  <c r="AA16"/>
  <c r="AB16" s="1"/>
  <c r="AH15"/>
  <c r="AI15" s="1"/>
  <c r="AA15"/>
  <c r="AB15" s="1"/>
  <c r="AH14"/>
  <c r="AI14" s="1"/>
  <c r="AA14"/>
  <c r="AB14" s="1"/>
  <c r="AI13"/>
  <c r="AH13"/>
  <c r="AB13"/>
  <c r="AA13"/>
  <c r="AI12"/>
  <c r="AH12"/>
  <c r="AB12"/>
  <c r="AA12"/>
  <c r="AH11"/>
  <c r="AI11" s="1"/>
  <c r="AA11"/>
  <c r="AB11" s="1"/>
  <c r="AH10"/>
  <c r="AI10" s="1"/>
  <c r="AA10"/>
  <c r="AB10" s="1"/>
  <c r="AH9"/>
  <c r="AI9" s="1"/>
  <c r="AA9"/>
  <c r="AB9" s="1"/>
  <c r="AH8"/>
  <c r="AI8" s="1"/>
  <c r="AA8"/>
  <c r="AB8" s="1"/>
  <c r="T43"/>
  <c r="U43" s="1"/>
  <c r="T42"/>
  <c r="U42" s="1"/>
  <c r="T38"/>
  <c r="U38" s="1"/>
  <c r="AM38" s="1"/>
  <c r="AN38" s="1"/>
  <c r="T37"/>
  <c r="U37" s="1"/>
  <c r="AM37" s="1"/>
  <c r="AN37" s="1"/>
  <c r="T36"/>
  <c r="U36" s="1"/>
  <c r="AM36" s="1"/>
  <c r="AN36" s="1"/>
  <c r="T35"/>
  <c r="U35" s="1"/>
  <c r="AM35" s="1"/>
  <c r="AN35" s="1"/>
  <c r="T34"/>
  <c r="U34" s="1"/>
  <c r="AM34" s="1"/>
  <c r="AN34" s="1"/>
  <c r="T33"/>
  <c r="U33" s="1"/>
  <c r="AM33" s="1"/>
  <c r="AN33" s="1"/>
  <c r="T32"/>
  <c r="U32" s="1"/>
  <c r="AM32" s="1"/>
  <c r="AN32" s="1"/>
  <c r="T31"/>
  <c r="U31" s="1"/>
  <c r="AM31" s="1"/>
  <c r="AN31" s="1"/>
  <c r="T30"/>
  <c r="U30" s="1"/>
  <c r="AM30" s="1"/>
  <c r="AN30" s="1"/>
  <c r="T29"/>
  <c r="U29" s="1"/>
  <c r="AM29" s="1"/>
  <c r="AN29" s="1"/>
  <c r="T28"/>
  <c r="U28" s="1"/>
  <c r="AM28" s="1"/>
  <c r="AN28" s="1"/>
  <c r="T27"/>
  <c r="U27" s="1"/>
  <c r="AM27" s="1"/>
  <c r="AN27" s="1"/>
  <c r="T26"/>
  <c r="U26" s="1"/>
  <c r="AM26" s="1"/>
  <c r="AN26" s="1"/>
  <c r="T25"/>
  <c r="U25" s="1"/>
  <c r="AM25" s="1"/>
  <c r="AN25" s="1"/>
  <c r="T24"/>
  <c r="U24" s="1"/>
  <c r="AM24" s="1"/>
  <c r="AN24" s="1"/>
  <c r="T23"/>
  <c r="U23" s="1"/>
  <c r="AM23" s="1"/>
  <c r="AN23" s="1"/>
  <c r="T22"/>
  <c r="U22" s="1"/>
  <c r="AM22" s="1"/>
  <c r="AN22" s="1"/>
  <c r="T21"/>
  <c r="U21" s="1"/>
  <c r="AM21" s="1"/>
  <c r="AN21" s="1"/>
  <c r="T20"/>
  <c r="U20" s="1"/>
  <c r="T19"/>
  <c r="U19" s="1"/>
  <c r="AM19" s="1"/>
  <c r="AN19" s="1"/>
  <c r="T18"/>
  <c r="U18" s="1"/>
  <c r="AM18" s="1"/>
  <c r="AN18" s="1"/>
  <c r="T17"/>
  <c r="U17" s="1"/>
  <c r="U16"/>
  <c r="AM16" s="1"/>
  <c r="AN16" s="1"/>
  <c r="T16"/>
  <c r="T15"/>
  <c r="U15" s="1"/>
  <c r="AM15" s="1"/>
  <c r="AN15" s="1"/>
  <c r="T14"/>
  <c r="U14" s="1"/>
  <c r="AM14" s="1"/>
  <c r="AN14" s="1"/>
  <c r="T13"/>
  <c r="U13" s="1"/>
  <c r="AM13" s="1"/>
  <c r="AN13" s="1"/>
  <c r="T12"/>
  <c r="U12" s="1"/>
  <c r="AM12" s="1"/>
  <c r="AN12" s="1"/>
  <c r="T11"/>
  <c r="U11" s="1"/>
  <c r="AM11" s="1"/>
  <c r="AN11" s="1"/>
  <c r="T10"/>
  <c r="U10" s="1"/>
  <c r="AM10" s="1"/>
  <c r="AN10" s="1"/>
  <c r="T9"/>
  <c r="U9" s="1"/>
  <c r="AM9" s="1"/>
  <c r="AN9" s="1"/>
  <c r="T8"/>
  <c r="U8" s="1"/>
  <c r="AM8" s="1"/>
  <c r="AN8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45" s="1"/>
  <c r="A46" s="1"/>
  <c r="A47" s="1"/>
  <c r="AM17" l="1"/>
  <c r="AN17" s="1"/>
  <c r="AM20"/>
  <c r="AN20" s="1"/>
</calcChain>
</file>

<file path=xl/sharedStrings.xml><?xml version="1.0" encoding="utf-8"?>
<sst xmlns="http://schemas.openxmlformats.org/spreadsheetml/2006/main" count="250" uniqueCount="194">
  <si>
    <t>Université Mentouri Constantine</t>
  </si>
  <si>
    <t>PV de Délibération: S5/S6 - 2011-2012</t>
  </si>
  <si>
    <t>Faculté des Sciences de la Nature et de la Vie</t>
  </si>
  <si>
    <t>LMD</t>
  </si>
  <si>
    <t>Filière : Ecologie Microbiènne</t>
  </si>
  <si>
    <t>Département Biochimie-Microbiologie</t>
  </si>
  <si>
    <t>3ème Année S5-S6</t>
  </si>
  <si>
    <t>Année universitaire 2011-2012</t>
  </si>
  <si>
    <t>UE1 coef 3</t>
  </si>
  <si>
    <t xml:space="preserve">         UE2 Coef 3</t>
  </si>
  <si>
    <t>UED Coef 2</t>
  </si>
  <si>
    <t>UE4 coef 2  Crédits 13</t>
  </si>
  <si>
    <t xml:space="preserve">         UE5  Coef 2 Crédits 13</t>
  </si>
  <si>
    <t>UE6 Coef 1 Crédits 4</t>
  </si>
  <si>
    <t>Résultats</t>
  </si>
  <si>
    <t>N°</t>
  </si>
  <si>
    <t>N° de carte</t>
  </si>
  <si>
    <t xml:space="preserve">Nom </t>
  </si>
  <si>
    <t>Prénom</t>
  </si>
  <si>
    <t>Sit Ped</t>
  </si>
  <si>
    <t xml:space="preserve">Bactériologie appliquée  </t>
  </si>
  <si>
    <t>Bactériologie appliquée      Coef x3</t>
  </si>
  <si>
    <t>Crédits 12</t>
  </si>
  <si>
    <t>Microorganismes eucaryotes      Coef X1</t>
  </si>
  <si>
    <t>Crédits 6</t>
  </si>
  <si>
    <t>Virologie   Coef X1</t>
  </si>
  <si>
    <t>Moyenne UE2 /20</t>
  </si>
  <si>
    <t>Moyenne UE2 x Coef</t>
  </si>
  <si>
    <t>Biostatistique    Coef X1</t>
  </si>
  <si>
    <t>Crédits 3</t>
  </si>
  <si>
    <t>Bio Informatique   coef X1</t>
  </si>
  <si>
    <t>Moyenne/20</t>
  </si>
  <si>
    <t>Moyenne UED 3 Coef x 2</t>
  </si>
  <si>
    <t>Ecologie Microbiènne xcoef 1</t>
  </si>
  <si>
    <t>Crédits 7</t>
  </si>
  <si>
    <t>Microorganismes et environnement x coef 1</t>
  </si>
  <si>
    <t>Moy d'Unité/20</t>
  </si>
  <si>
    <t>Moy d'Unité x coef 2</t>
  </si>
  <si>
    <t>Crédits 13</t>
  </si>
  <si>
    <t>Biologie moléculaire x coef 1</t>
  </si>
  <si>
    <t>Microorganismes et santé x coef 1</t>
  </si>
  <si>
    <t>Moy d'Unité /20</t>
  </si>
  <si>
    <t>Anglais scientifique x coef 1</t>
  </si>
  <si>
    <t>Crédits 4</t>
  </si>
  <si>
    <t>Total</t>
  </si>
  <si>
    <t>Moyenne Générale</t>
  </si>
  <si>
    <t>Total Crédits</t>
  </si>
  <si>
    <t>Observation</t>
  </si>
  <si>
    <t>R(S5-S6)</t>
  </si>
  <si>
    <t>Amel</t>
  </si>
  <si>
    <t>08/4066019</t>
  </si>
  <si>
    <t>Mansour</t>
  </si>
  <si>
    <t>Meriem</t>
  </si>
  <si>
    <t>08/403397</t>
  </si>
  <si>
    <t>Benabbes</t>
  </si>
  <si>
    <t>Chahinez</t>
  </si>
  <si>
    <t>08/40738</t>
  </si>
  <si>
    <t>Mounes</t>
  </si>
  <si>
    <t>Ibtissem</t>
  </si>
  <si>
    <t>08/6008412</t>
  </si>
  <si>
    <t>Ouar</t>
  </si>
  <si>
    <t>Dounia</t>
  </si>
  <si>
    <t>08/4074092</t>
  </si>
  <si>
    <t>Boudaoudi</t>
  </si>
  <si>
    <t>Amina</t>
  </si>
  <si>
    <t>08/4036290</t>
  </si>
  <si>
    <t>Boutabba</t>
  </si>
  <si>
    <t>Zahra</t>
  </si>
  <si>
    <t>08/4028434</t>
  </si>
  <si>
    <t>Sabri</t>
  </si>
  <si>
    <t>Mohamed Faouzi</t>
  </si>
  <si>
    <t>08/4039503</t>
  </si>
  <si>
    <t>Dekdouk</t>
  </si>
  <si>
    <t>Lilia</t>
  </si>
  <si>
    <t>09/4022712</t>
  </si>
  <si>
    <t>Bouderbala</t>
  </si>
  <si>
    <t>08/4046098</t>
  </si>
  <si>
    <t>Zerrouki</t>
  </si>
  <si>
    <t>09/4022951</t>
  </si>
  <si>
    <t>Belhadef</t>
  </si>
  <si>
    <t>Dallel</t>
  </si>
  <si>
    <t>08/4072572</t>
  </si>
  <si>
    <t>Nouar</t>
  </si>
  <si>
    <t>Maroua</t>
  </si>
  <si>
    <t>08/4028281</t>
  </si>
  <si>
    <t>Abed</t>
  </si>
  <si>
    <t>Noussaiba</t>
  </si>
  <si>
    <t>08/4074045</t>
  </si>
  <si>
    <t>Bouhafer</t>
  </si>
  <si>
    <t>Nadjia</t>
  </si>
  <si>
    <t>08/4061868</t>
  </si>
  <si>
    <t>Fatima Zohra</t>
  </si>
  <si>
    <t>09/4022730</t>
  </si>
  <si>
    <t>Benabbas</t>
  </si>
  <si>
    <t xml:space="preserve">Maroua </t>
  </si>
  <si>
    <t>08/4068040</t>
  </si>
  <si>
    <t>Hafirassou</t>
  </si>
  <si>
    <t>Roukia</t>
  </si>
  <si>
    <t>08/4060779</t>
  </si>
  <si>
    <t>Soltane</t>
  </si>
  <si>
    <t>Ilhem</t>
  </si>
  <si>
    <t>08/4062534</t>
  </si>
  <si>
    <t xml:space="preserve">Bouhaddad </t>
  </si>
  <si>
    <t>Wided</t>
  </si>
  <si>
    <t>08/4074820</t>
  </si>
  <si>
    <t>Belmerabet</t>
  </si>
  <si>
    <t>Halima</t>
  </si>
  <si>
    <t>08/4074733</t>
  </si>
  <si>
    <t>Sifoune</t>
  </si>
  <si>
    <t>09/6031905</t>
  </si>
  <si>
    <t>Medouce</t>
  </si>
  <si>
    <t>08/4069863</t>
  </si>
  <si>
    <t>Benmamri</t>
  </si>
  <si>
    <t>WASSILA</t>
  </si>
  <si>
    <t>08/4074033</t>
  </si>
  <si>
    <t>Kadjoudj</t>
  </si>
  <si>
    <t>Manel</t>
  </si>
  <si>
    <t>08/4070753</t>
  </si>
  <si>
    <t>Benmhamed</t>
  </si>
  <si>
    <t>Affaf</t>
  </si>
  <si>
    <t>08/4028305</t>
  </si>
  <si>
    <t>Benhafed</t>
  </si>
  <si>
    <t>Nihed Asma</t>
  </si>
  <si>
    <t>08/4076432</t>
  </si>
  <si>
    <t>Salhi</t>
  </si>
  <si>
    <t>Nesrine</t>
  </si>
  <si>
    <t>Kassaoui</t>
  </si>
  <si>
    <t>Sami</t>
  </si>
  <si>
    <t>09/4025819</t>
  </si>
  <si>
    <t>Lazar</t>
  </si>
  <si>
    <t>Hadjer</t>
  </si>
  <si>
    <t>08/4064734</t>
  </si>
  <si>
    <t>Khenfri</t>
  </si>
  <si>
    <t>Zineb</t>
  </si>
  <si>
    <t>08/4040286</t>
  </si>
  <si>
    <t>Khainnar</t>
  </si>
  <si>
    <t>Loubna</t>
  </si>
  <si>
    <t>08/4041300</t>
  </si>
  <si>
    <t>Karaali</t>
  </si>
  <si>
    <t>Ines</t>
  </si>
  <si>
    <t>08/4067035</t>
  </si>
  <si>
    <t>Bahria</t>
  </si>
  <si>
    <t>Zahia</t>
  </si>
  <si>
    <t>08/4039832</t>
  </si>
  <si>
    <t>Ghodbane</t>
  </si>
  <si>
    <t>07/4084325</t>
  </si>
  <si>
    <t>Merdaci</t>
  </si>
  <si>
    <t>Abderraouf</t>
  </si>
  <si>
    <t>08/4073828</t>
  </si>
  <si>
    <t>Messelem</t>
  </si>
  <si>
    <t>Fatima</t>
  </si>
  <si>
    <t>abs</t>
  </si>
  <si>
    <t>07/4045566</t>
  </si>
  <si>
    <t>Soucha</t>
  </si>
  <si>
    <t>Romaissa</t>
  </si>
  <si>
    <t>08/4074076</t>
  </si>
  <si>
    <t>Temmar</t>
  </si>
  <si>
    <t xml:space="preserve">Meriem </t>
  </si>
  <si>
    <t>08/4071079</t>
  </si>
  <si>
    <t>Touioui</t>
  </si>
  <si>
    <t>07/4045780</t>
  </si>
  <si>
    <t>Zendaoui</t>
  </si>
  <si>
    <t>F Zohra</t>
  </si>
  <si>
    <t>Nombre des exclus:  08</t>
  </si>
  <si>
    <t>Membres du jury:</t>
  </si>
  <si>
    <t>1- CHIKHI Abdelouaheb</t>
  </si>
  <si>
    <t>2- BOUSHABA Abdelhak</t>
  </si>
  <si>
    <t>3- SAKHRI Nedjoua</t>
  </si>
  <si>
    <t xml:space="preserve">4- BOULTIFAT </t>
  </si>
  <si>
    <t>Le Chef de Département</t>
  </si>
  <si>
    <t>6- MOSBAH Fouzia</t>
  </si>
  <si>
    <t>5- BOUZRAIB Latifa</t>
  </si>
  <si>
    <t>8- BENGUEDOUAR  Amar</t>
  </si>
  <si>
    <t>7- GRAMA Maamar</t>
  </si>
  <si>
    <t>9- BENSAHIH Zakaria</t>
  </si>
  <si>
    <t>Session Rattrapage : Juin 2012</t>
  </si>
  <si>
    <t>Admis ( e )</t>
  </si>
  <si>
    <t>Ajourne ( e )</t>
  </si>
  <si>
    <t>Date: 01/ 07/ 2012</t>
  </si>
  <si>
    <t>Nombre des ajournés:13</t>
  </si>
  <si>
    <t xml:space="preserve">                         Nombre des admis: 19</t>
  </si>
  <si>
    <r>
      <t xml:space="preserve">Président du jury: </t>
    </r>
    <r>
      <rPr>
        <b/>
        <sz val="28"/>
        <color theme="1"/>
        <rFont val="Arial"/>
        <family val="2"/>
      </rPr>
      <t>BENHIZIA Yacine</t>
    </r>
  </si>
  <si>
    <t>FACULTE DES SCIENCES DE LA NATURE ET DE LA VIE</t>
  </si>
  <si>
    <t xml:space="preserve">DEPARTEMENT  MICROBIOLOGIE </t>
  </si>
  <si>
    <t xml:space="preserve">UNIVERSITÉ FRÈRES MENTOURI CONSTANTINE </t>
  </si>
  <si>
    <t>10/4028564</t>
  </si>
  <si>
    <t>MANAA</t>
  </si>
  <si>
    <t>Yazid</t>
  </si>
  <si>
    <t>R(S3)</t>
  </si>
  <si>
    <t>10/4028691</t>
  </si>
  <si>
    <t xml:space="preserve">FERGANI </t>
  </si>
  <si>
    <t>KHADIDJA</t>
  </si>
  <si>
    <t>R S2</t>
  </si>
  <si>
    <t>Master 2 Biotechnologie des Mycètes 2018-2019</t>
  </si>
</sst>
</file>

<file path=xl/styles.xml><?xml version="1.0" encoding="utf-8"?>
<styleSheet xmlns="http://schemas.openxmlformats.org/spreadsheetml/2006/main">
  <fonts count="55">
    <font>
      <sz val="11"/>
      <color theme="1"/>
      <name val="Calibri"/>
      <family val="2"/>
      <scheme val="minor"/>
    </font>
    <font>
      <b/>
      <sz val="22"/>
      <color theme="1"/>
      <name val="Times New Roman"/>
      <family val="1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26"/>
      <color theme="1"/>
      <name val="Times New Roman"/>
      <family val="1"/>
    </font>
    <font>
      <b/>
      <sz val="26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22"/>
      <color theme="1"/>
      <name val="Cambria"/>
      <family val="1"/>
      <scheme val="major"/>
    </font>
    <font>
      <b/>
      <sz val="14"/>
      <color indexed="8"/>
      <name val="Arial"/>
      <family val="2"/>
    </font>
    <font>
      <b/>
      <sz val="14"/>
      <color theme="1"/>
      <name val="Cambria"/>
      <family val="1"/>
      <scheme val="major"/>
    </font>
    <font>
      <b/>
      <sz val="18"/>
      <name val="Arial"/>
      <family val="2"/>
    </font>
    <font>
      <b/>
      <sz val="18"/>
      <name val="Calibri"/>
      <family val="2"/>
    </font>
    <font>
      <b/>
      <sz val="1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22"/>
      <color theme="1"/>
      <name val="Arial"/>
      <family val="2"/>
    </font>
    <font>
      <sz val="22"/>
      <color theme="1"/>
      <name val="Calibri"/>
      <family val="2"/>
      <scheme val="minor"/>
    </font>
    <font>
      <sz val="22"/>
      <color indexed="8"/>
      <name val="Calibri"/>
      <family val="2"/>
    </font>
    <font>
      <sz val="12"/>
      <color theme="1"/>
      <name val="Arial"/>
      <family val="2"/>
    </font>
    <font>
      <sz val="20"/>
      <color indexed="8"/>
      <name val="Calibri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b/>
      <sz val="14"/>
      <name val="Cambria"/>
      <family val="1"/>
      <scheme val="major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24"/>
      <color rgb="FF00B050"/>
      <name val="Arial"/>
      <family val="2"/>
    </font>
    <font>
      <sz val="28"/>
      <color indexed="8"/>
      <name val="Calibri"/>
      <family val="2"/>
    </font>
    <font>
      <sz val="28"/>
      <color theme="1"/>
      <name val="Calibri"/>
      <family val="2"/>
      <scheme val="minor"/>
    </font>
    <font>
      <b/>
      <sz val="36"/>
      <color indexed="8"/>
      <name val="Calibri"/>
      <family val="2"/>
    </font>
    <font>
      <sz val="36"/>
      <color indexed="8"/>
      <name val="Calibri"/>
      <family val="2"/>
    </font>
    <font>
      <sz val="36"/>
      <color theme="1"/>
      <name val="Calibri"/>
      <family val="2"/>
      <scheme val="minor"/>
    </font>
    <font>
      <sz val="28"/>
      <color theme="1"/>
      <name val="Arial"/>
      <family val="2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b/>
      <sz val="36"/>
      <color theme="1"/>
      <name val="Calibri"/>
      <family val="2"/>
      <scheme val="minor"/>
    </font>
    <font>
      <b/>
      <sz val="28"/>
      <color theme="1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28"/>
      <color indexed="10"/>
      <name val="Arial"/>
      <family val="2"/>
    </font>
    <font>
      <b/>
      <sz val="28"/>
      <color indexed="57"/>
      <name val="Arial"/>
      <family val="2"/>
    </font>
    <font>
      <sz val="24"/>
      <color indexed="10"/>
      <name val="Arial"/>
      <family val="2"/>
    </font>
    <font>
      <sz val="24"/>
      <name val="Arial"/>
      <family val="2"/>
    </font>
    <font>
      <sz val="24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20"/>
      <name val="Arial"/>
      <family val="2"/>
    </font>
    <font>
      <b/>
      <sz val="20"/>
      <color rgb="FF000000"/>
      <name val="Arial"/>
      <family val="2"/>
    </font>
    <font>
      <b/>
      <sz val="22"/>
      <name val="Arial Narrow"/>
      <family val="2"/>
    </font>
    <font>
      <b/>
      <sz val="2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9" fillId="0" borderId="0"/>
    <xf numFmtId="0" fontId="17" fillId="0" borderId="0"/>
    <xf numFmtId="0" fontId="17" fillId="0" borderId="0"/>
    <xf numFmtId="0" fontId="17" fillId="0" borderId="0"/>
  </cellStyleXfs>
  <cellXfs count="184">
    <xf numFmtId="0" fontId="0" fillId="0" borderId="0" xfId="0"/>
    <xf numFmtId="0" fontId="1" fillId="0" borderId="0" xfId="0" applyFo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 applyBorder="1"/>
    <xf numFmtId="0" fontId="11" fillId="0" borderId="3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1" xfId="1" applyFont="1" applyBorder="1" applyAlignment="1">
      <alignment horizontal="center" vertical="center" textRotation="90" wrapText="1"/>
    </xf>
    <xf numFmtId="0" fontId="12" fillId="0" borderId="10" xfId="1" applyFont="1" applyBorder="1" applyAlignment="1">
      <alignment horizontal="center" vertical="center" textRotation="90" wrapText="1"/>
    </xf>
    <xf numFmtId="0" fontId="12" fillId="0" borderId="2" xfId="1" applyFont="1" applyBorder="1" applyAlignment="1">
      <alignment horizontal="center" vertical="center" textRotation="90" wrapText="1"/>
    </xf>
    <xf numFmtId="0" fontId="12" fillId="0" borderId="12" xfId="1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/>
    </xf>
    <xf numFmtId="0" fontId="12" fillId="0" borderId="14" xfId="1" applyFont="1" applyBorder="1" applyAlignment="1">
      <alignment horizontal="center" vertical="center" textRotation="90" wrapText="1"/>
    </xf>
    <xf numFmtId="0" fontId="13" fillId="0" borderId="16" xfId="0" applyFont="1" applyFill="1" applyBorder="1" applyAlignment="1">
      <alignment horizontal="center"/>
    </xf>
    <xf numFmtId="0" fontId="14" fillId="0" borderId="16" xfId="0" applyFont="1" applyBorder="1"/>
    <xf numFmtId="0" fontId="15" fillId="0" borderId="17" xfId="0" applyFont="1" applyBorder="1" applyAlignment="1">
      <alignment horizontal="center"/>
    </xf>
    <xf numFmtId="0" fontId="14" fillId="0" borderId="16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left"/>
    </xf>
    <xf numFmtId="0" fontId="15" fillId="2" borderId="17" xfId="3" applyFont="1" applyFill="1" applyBorder="1" applyAlignment="1">
      <alignment horizontal="center"/>
    </xf>
    <xf numFmtId="0" fontId="15" fillId="0" borderId="16" xfId="0" applyFont="1" applyBorder="1" applyAlignment="1">
      <alignment horizontal="left"/>
    </xf>
    <xf numFmtId="0" fontId="15" fillId="2" borderId="17" xfId="8" applyFont="1" applyFill="1" applyBorder="1" applyAlignment="1">
      <alignment horizontal="center"/>
    </xf>
    <xf numFmtId="0" fontId="15" fillId="0" borderId="16" xfId="0" applyFont="1" applyBorder="1"/>
    <xf numFmtId="0" fontId="15" fillId="0" borderId="17" xfId="10" applyFont="1" applyFill="1" applyBorder="1" applyAlignment="1">
      <alignment horizontal="center"/>
    </xf>
    <xf numFmtId="0" fontId="15" fillId="0" borderId="17" xfId="7" applyFont="1" applyFill="1" applyBorder="1" applyAlignment="1">
      <alignment horizontal="center"/>
    </xf>
    <xf numFmtId="0" fontId="15" fillId="2" borderId="17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 horizontal="center"/>
    </xf>
    <xf numFmtId="0" fontId="15" fillId="2" borderId="17" xfId="5" applyFont="1" applyFill="1" applyBorder="1" applyAlignment="1">
      <alignment horizontal="center"/>
    </xf>
    <xf numFmtId="0" fontId="15" fillId="0" borderId="17" xfId="4" applyFont="1" applyFill="1" applyBorder="1" applyAlignment="1">
      <alignment horizontal="center"/>
    </xf>
    <xf numFmtId="17" fontId="14" fillId="0" borderId="16" xfId="0" applyNumberFormat="1" applyFont="1" applyFill="1" applyBorder="1" applyAlignment="1">
      <alignment horizontal="left"/>
    </xf>
    <xf numFmtId="0" fontId="15" fillId="0" borderId="16" xfId="2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19" fillId="0" borderId="16" xfId="0" applyFont="1" applyBorder="1"/>
    <xf numFmtId="0" fontId="20" fillId="0" borderId="17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8" fillId="0" borderId="0" xfId="0" applyFont="1"/>
    <xf numFmtId="0" fontId="28" fillId="0" borderId="0" xfId="0" applyFont="1"/>
    <xf numFmtId="0" fontId="20" fillId="0" borderId="0" xfId="0" applyFont="1"/>
    <xf numFmtId="0" fontId="12" fillId="0" borderId="11" xfId="11" applyFont="1" applyBorder="1" applyAlignment="1">
      <alignment horizontal="center" vertical="center" textRotation="90" wrapText="1"/>
    </xf>
    <xf numFmtId="0" fontId="12" fillId="0" borderId="12" xfId="11" applyFont="1" applyBorder="1" applyAlignment="1">
      <alignment horizontal="center" vertical="center" textRotation="90" wrapText="1"/>
    </xf>
    <xf numFmtId="0" fontId="12" fillId="0" borderId="13" xfId="11" applyFont="1" applyBorder="1" applyAlignment="1">
      <alignment horizontal="center" vertical="center" textRotation="90" wrapText="1"/>
    </xf>
    <xf numFmtId="0" fontId="12" fillId="0" borderId="12" xfId="11" applyFont="1" applyFill="1" applyBorder="1" applyAlignment="1">
      <alignment horizontal="center" vertical="center" textRotation="90" wrapText="1"/>
    </xf>
    <xf numFmtId="0" fontId="29" fillId="2" borderId="2" xfId="11" applyFont="1" applyFill="1" applyBorder="1" applyAlignment="1">
      <alignment horizontal="center" vertical="center" textRotation="90" wrapText="1"/>
    </xf>
    <xf numFmtId="0" fontId="12" fillId="0" borderId="2" xfId="11" applyFont="1" applyBorder="1" applyAlignment="1">
      <alignment horizontal="center" vertical="center" textRotation="90" wrapText="1"/>
    </xf>
    <xf numFmtId="0" fontId="12" fillId="0" borderId="10" xfId="11" applyFont="1" applyBorder="1" applyAlignment="1">
      <alignment horizontal="center" vertical="center" textRotation="90" wrapText="1"/>
    </xf>
    <xf numFmtId="0" fontId="12" fillId="0" borderId="14" xfId="11" applyFont="1" applyBorder="1" applyAlignment="1">
      <alignment horizontal="center" vertical="center" textRotation="90" wrapText="1"/>
    </xf>
    <xf numFmtId="0" fontId="12" fillId="0" borderId="15" xfId="11" applyFont="1" applyBorder="1" applyAlignment="1">
      <alignment horizontal="center" vertical="center" textRotation="90" wrapText="1"/>
    </xf>
    <xf numFmtId="2" fontId="27" fillId="0" borderId="22" xfId="0" applyNumberFormat="1" applyFont="1" applyBorder="1" applyAlignment="1">
      <alignment horizontal="center"/>
    </xf>
    <xf numFmtId="2" fontId="27" fillId="0" borderId="16" xfId="0" applyNumberFormat="1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1" fontId="27" fillId="0" borderId="16" xfId="0" applyNumberFormat="1" applyFont="1" applyBorder="1" applyAlignment="1">
      <alignment horizontal="center"/>
    </xf>
    <xf numFmtId="2" fontId="27" fillId="0" borderId="16" xfId="11" applyNumberFormat="1" applyFont="1" applyBorder="1" applyAlignment="1">
      <alignment horizontal="center"/>
    </xf>
    <xf numFmtId="2" fontId="30" fillId="2" borderId="22" xfId="0" applyNumberFormat="1" applyFont="1" applyFill="1" applyBorder="1" applyAlignment="1">
      <alignment horizontal="center"/>
    </xf>
    <xf numFmtId="2" fontId="27" fillId="0" borderId="22" xfId="11" applyNumberFormat="1" applyFont="1" applyBorder="1" applyAlignment="1">
      <alignment horizontal="center"/>
    </xf>
    <xf numFmtId="1" fontId="27" fillId="0" borderId="16" xfId="11" applyNumberFormat="1" applyFont="1" applyBorder="1" applyAlignment="1">
      <alignment horizontal="center"/>
    </xf>
    <xf numFmtId="2" fontId="27" fillId="0" borderId="24" xfId="11" applyNumberFormat="1" applyFont="1" applyBorder="1" applyAlignment="1">
      <alignment horizontal="center"/>
    </xf>
    <xf numFmtId="2" fontId="30" fillId="3" borderId="22" xfId="8" applyNumberFormat="1" applyFont="1" applyFill="1" applyBorder="1" applyAlignment="1">
      <alignment horizontal="center"/>
    </xf>
    <xf numFmtId="2" fontId="30" fillId="0" borderId="16" xfId="0" applyNumberFormat="1" applyFont="1" applyBorder="1" applyAlignment="1">
      <alignment horizontal="center"/>
    </xf>
    <xf numFmtId="1" fontId="30" fillId="0" borderId="23" xfId="0" applyNumberFormat="1" applyFont="1" applyBorder="1" applyAlignment="1">
      <alignment horizontal="center"/>
    </xf>
    <xf numFmtId="1" fontId="30" fillId="0" borderId="16" xfId="0" applyNumberFormat="1" applyFont="1" applyBorder="1" applyAlignment="1">
      <alignment horizontal="center"/>
    </xf>
    <xf numFmtId="2" fontId="30" fillId="0" borderId="22" xfId="0" applyNumberFormat="1" applyFont="1" applyBorder="1" applyAlignment="1">
      <alignment horizontal="center"/>
    </xf>
    <xf numFmtId="2" fontId="30" fillId="0" borderId="22" xfId="11" applyNumberFormat="1" applyFont="1" applyBorder="1" applyAlignment="1">
      <alignment horizontal="center"/>
    </xf>
    <xf numFmtId="1" fontId="30" fillId="0" borderId="16" xfId="11" applyNumberFormat="1" applyFont="1" applyBorder="1" applyAlignment="1">
      <alignment horizontal="center"/>
    </xf>
    <xf numFmtId="2" fontId="30" fillId="0" borderId="16" xfId="11" applyNumberFormat="1" applyFont="1" applyBorder="1" applyAlignment="1">
      <alignment horizontal="center"/>
    </xf>
    <xf numFmtId="2" fontId="30" fillId="2" borderId="22" xfId="11" applyNumberFormat="1" applyFont="1" applyFill="1" applyBorder="1" applyAlignment="1">
      <alignment horizontal="center"/>
    </xf>
    <xf numFmtId="2" fontId="30" fillId="0" borderId="22" xfId="9" applyNumberFormat="1" applyFont="1" applyBorder="1" applyAlignment="1">
      <alignment horizontal="center"/>
    </xf>
    <xf numFmtId="2" fontId="30" fillId="3" borderId="22" xfId="7" applyNumberFormat="1" applyFont="1" applyFill="1" applyBorder="1" applyAlignment="1">
      <alignment horizontal="center"/>
    </xf>
    <xf numFmtId="2" fontId="30" fillId="0" borderId="22" xfId="10" applyNumberFormat="1" applyFont="1" applyFill="1" applyBorder="1" applyAlignment="1">
      <alignment horizontal="center"/>
    </xf>
    <xf numFmtId="2" fontId="30" fillId="3" borderId="22" xfId="6" applyNumberFormat="1" applyFont="1" applyFill="1" applyBorder="1" applyAlignment="1">
      <alignment horizontal="center"/>
    </xf>
    <xf numFmtId="2" fontId="31" fillId="0" borderId="16" xfId="0" applyNumberFormat="1" applyFont="1" applyBorder="1" applyAlignment="1">
      <alignment horizontal="center"/>
    </xf>
    <xf numFmtId="1" fontId="31" fillId="0" borderId="23" xfId="0" applyNumberFormat="1" applyFont="1" applyBorder="1" applyAlignment="1">
      <alignment horizontal="center"/>
    </xf>
    <xf numFmtId="1" fontId="31" fillId="0" borderId="16" xfId="0" applyNumberFormat="1" applyFont="1" applyBorder="1" applyAlignment="1">
      <alignment horizontal="center"/>
    </xf>
    <xf numFmtId="2" fontId="31" fillId="0" borderId="22" xfId="0" applyNumberFormat="1" applyFont="1" applyBorder="1" applyAlignment="1">
      <alignment horizontal="center"/>
    </xf>
    <xf numFmtId="2" fontId="30" fillId="3" borderId="22" xfId="4" applyNumberFormat="1" applyFont="1" applyFill="1" applyBorder="1" applyAlignment="1">
      <alignment horizontal="center"/>
    </xf>
    <xf numFmtId="2" fontId="30" fillId="3" borderId="22" xfId="3" applyNumberFormat="1" applyFont="1" applyFill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2" fontId="32" fillId="0" borderId="16" xfId="0" applyNumberFormat="1" applyFont="1" applyBorder="1" applyAlignment="1">
      <alignment horizontal="center"/>
    </xf>
    <xf numFmtId="2" fontId="30" fillId="3" borderId="22" xfId="2" applyNumberFormat="1" applyFont="1" applyFill="1" applyBorder="1" applyAlignment="1">
      <alignment horizontal="center"/>
    </xf>
    <xf numFmtId="0" fontId="27" fillId="0" borderId="24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2" fontId="27" fillId="0" borderId="29" xfId="0" applyNumberFormat="1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1" fontId="27" fillId="0" borderId="29" xfId="0" applyNumberFormat="1" applyFont="1" applyBorder="1" applyAlignment="1">
      <alignment horizontal="center"/>
    </xf>
    <xf numFmtId="2" fontId="27" fillId="0" borderId="29" xfId="11" applyNumberFormat="1" applyFont="1" applyBorder="1" applyAlignment="1">
      <alignment horizontal="center"/>
    </xf>
    <xf numFmtId="2" fontId="30" fillId="2" borderId="28" xfId="0" applyNumberFormat="1" applyFont="1" applyFill="1" applyBorder="1" applyAlignment="1">
      <alignment horizontal="center"/>
    </xf>
    <xf numFmtId="0" fontId="27" fillId="0" borderId="31" xfId="0" applyFont="1" applyBorder="1" applyAlignment="1">
      <alignment horizontal="center"/>
    </xf>
    <xf numFmtId="2" fontId="27" fillId="0" borderId="18" xfId="0" applyNumberFormat="1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1" fontId="30" fillId="0" borderId="24" xfId="0" applyNumberFormat="1" applyFont="1" applyBorder="1" applyAlignment="1">
      <alignment horizontal="center"/>
    </xf>
    <xf numFmtId="1" fontId="31" fillId="0" borderId="24" xfId="0" applyNumberFormat="1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1" fontId="27" fillId="0" borderId="19" xfId="0" applyNumberFormat="1" applyFont="1" applyBorder="1" applyAlignment="1">
      <alignment horizontal="center"/>
    </xf>
    <xf numFmtId="2" fontId="27" fillId="0" borderId="19" xfId="11" applyNumberFormat="1" applyFont="1" applyBorder="1" applyAlignment="1">
      <alignment horizontal="center"/>
    </xf>
    <xf numFmtId="1" fontId="27" fillId="0" borderId="21" xfId="0" applyNumberFormat="1" applyFont="1" applyBorder="1" applyAlignment="1">
      <alignment horizontal="center"/>
    </xf>
    <xf numFmtId="1" fontId="30" fillId="0" borderId="24" xfId="11" applyNumberFormat="1" applyFont="1" applyBorder="1" applyAlignment="1">
      <alignment horizontal="center"/>
    </xf>
    <xf numFmtId="1" fontId="27" fillId="0" borderId="24" xfId="0" applyNumberFormat="1" applyFont="1" applyBorder="1" applyAlignment="1">
      <alignment horizontal="center"/>
    </xf>
    <xf numFmtId="1" fontId="27" fillId="0" borderId="24" xfId="11" applyNumberFormat="1" applyFont="1" applyBorder="1" applyAlignment="1">
      <alignment horizontal="center"/>
    </xf>
    <xf numFmtId="1" fontId="27" fillId="0" borderId="31" xfId="0" applyNumberFormat="1" applyFont="1" applyBorder="1" applyAlignment="1">
      <alignment horizontal="center"/>
    </xf>
    <xf numFmtId="2" fontId="30" fillId="2" borderId="18" xfId="0" applyNumberFormat="1" applyFont="1" applyFill="1" applyBorder="1" applyAlignment="1">
      <alignment horizontal="center"/>
    </xf>
    <xf numFmtId="1" fontId="27" fillId="0" borderId="21" xfId="11" applyNumberFormat="1" applyFont="1" applyBorder="1" applyAlignment="1">
      <alignment horizontal="center"/>
    </xf>
    <xf numFmtId="1" fontId="27" fillId="0" borderId="31" xfId="11" applyNumberFormat="1" applyFont="1" applyBorder="1" applyAlignment="1">
      <alignment horizontal="center"/>
    </xf>
    <xf numFmtId="2" fontId="27" fillId="0" borderId="18" xfId="11" applyNumberFormat="1" applyFont="1" applyBorder="1" applyAlignment="1">
      <alignment horizontal="center"/>
    </xf>
    <xf numFmtId="1" fontId="27" fillId="0" borderId="19" xfId="11" applyNumberFormat="1" applyFont="1" applyBorder="1" applyAlignment="1">
      <alignment horizontal="center"/>
    </xf>
    <xf numFmtId="2" fontId="27" fillId="0" borderId="21" xfId="11" applyNumberFormat="1" applyFont="1" applyBorder="1" applyAlignment="1">
      <alignment horizontal="center"/>
    </xf>
    <xf numFmtId="2" fontId="27" fillId="0" borderId="28" xfId="11" applyNumberFormat="1" applyFont="1" applyBorder="1" applyAlignment="1">
      <alignment horizontal="center"/>
    </xf>
    <xf numFmtId="1" fontId="27" fillId="0" borderId="29" xfId="11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2" fontId="44" fillId="0" borderId="0" xfId="1" applyNumberFormat="1" applyFont="1" applyFill="1" applyAlignment="1">
      <alignment vertical="center"/>
    </xf>
    <xf numFmtId="2" fontId="45" fillId="0" borderId="0" xfId="1" applyNumberFormat="1" applyFont="1" applyFill="1" applyAlignment="1">
      <alignment vertical="center"/>
    </xf>
    <xf numFmtId="2" fontId="45" fillId="0" borderId="0" xfId="1" applyNumberFormat="1" applyFont="1" applyAlignment="1">
      <alignment vertical="center"/>
    </xf>
    <xf numFmtId="0" fontId="46" fillId="0" borderId="0" xfId="1" applyNumberFormat="1" applyFont="1" applyFill="1" applyAlignment="1">
      <alignment horizontal="left" vertical="center"/>
    </xf>
    <xf numFmtId="0" fontId="30" fillId="0" borderId="0" xfId="1" applyFont="1"/>
    <xf numFmtId="0" fontId="47" fillId="0" borderId="0" xfId="1" applyFont="1"/>
    <xf numFmtId="2" fontId="48" fillId="0" borderId="0" xfId="1" applyNumberFormat="1" applyFont="1"/>
    <xf numFmtId="2" fontId="47" fillId="0" borderId="0" xfId="1" applyNumberFormat="1" applyFont="1"/>
    <xf numFmtId="0" fontId="49" fillId="0" borderId="0" xfId="0" applyFont="1"/>
    <xf numFmtId="0" fontId="48" fillId="0" borderId="0" xfId="1" applyFont="1"/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13" fillId="0" borderId="1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0" fillId="0" borderId="0" xfId="0" applyFill="1"/>
    <xf numFmtId="0" fontId="43" fillId="0" borderId="22" xfId="0" applyFont="1" applyFill="1" applyBorder="1" applyAlignment="1">
      <alignment horizontal="center" vertical="center"/>
    </xf>
    <xf numFmtId="0" fontId="0" fillId="0" borderId="22" xfId="0" applyFill="1" applyBorder="1"/>
    <xf numFmtId="0" fontId="0" fillId="0" borderId="16" xfId="0" applyFill="1" applyBorder="1"/>
    <xf numFmtId="0" fontId="0" fillId="0" borderId="24" xfId="0" applyFill="1" applyBorder="1"/>
    <xf numFmtId="0" fontId="54" fillId="0" borderId="33" xfId="0" applyFont="1" applyFill="1" applyBorder="1" applyAlignment="1">
      <alignment horizontal="center" vertical="center"/>
    </xf>
    <xf numFmtId="0" fontId="10" fillId="0" borderId="7" xfId="11" applyFont="1" applyBorder="1" applyAlignment="1">
      <alignment horizontal="center"/>
    </xf>
    <xf numFmtId="0" fontId="10" fillId="0" borderId="8" xfId="11" applyFont="1" applyBorder="1" applyAlignment="1">
      <alignment horizontal="center"/>
    </xf>
    <xf numFmtId="0" fontId="10" fillId="0" borderId="4" xfId="11" applyFont="1" applyBorder="1" applyAlignment="1">
      <alignment horizontal="center"/>
    </xf>
    <xf numFmtId="0" fontId="10" fillId="0" borderId="5" xfId="1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32" xfId="1" applyFont="1" applyBorder="1" applyAlignment="1">
      <alignment horizontal="center"/>
    </xf>
    <xf numFmtId="0" fontId="10" fillId="0" borderId="1" xfId="11" applyFont="1" applyBorder="1" applyAlignment="1">
      <alignment horizontal="center"/>
    </xf>
    <xf numFmtId="0" fontId="10" fillId="0" borderId="2" xfId="11" applyFont="1" applyBorder="1" applyAlignment="1">
      <alignment horizontal="center"/>
    </xf>
    <xf numFmtId="0" fontId="10" fillId="0" borderId="6" xfId="11" applyFont="1" applyBorder="1" applyAlignment="1">
      <alignment horizontal="center"/>
    </xf>
    <xf numFmtId="0" fontId="10" fillId="0" borderId="3" xfId="11" applyFont="1" applyBorder="1" applyAlignment="1">
      <alignment horizontal="center"/>
    </xf>
    <xf numFmtId="0" fontId="53" fillId="0" borderId="16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left" vertical="center"/>
    </xf>
    <xf numFmtId="0" fontId="53" fillId="0" borderId="24" xfId="0" applyFont="1" applyFill="1" applyBorder="1" applyAlignment="1">
      <alignment horizontal="left" vertical="center"/>
    </xf>
    <xf numFmtId="0" fontId="51" fillId="0" borderId="29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vertical="center"/>
    </xf>
    <xf numFmtId="0" fontId="51" fillId="0" borderId="31" xfId="0" applyFont="1" applyFill="1" applyBorder="1" applyAlignment="1">
      <alignment vertical="center"/>
    </xf>
    <xf numFmtId="0" fontId="52" fillId="0" borderId="34" xfId="0" applyFont="1" applyFill="1" applyBorder="1" applyAlignment="1">
      <alignment horizontal="center" vertical="center"/>
    </xf>
    <xf numFmtId="0" fontId="0" fillId="0" borderId="28" xfId="0" applyFill="1" applyBorder="1"/>
    <xf numFmtId="0" fontId="0" fillId="0" borderId="29" xfId="0" applyFill="1" applyBorder="1"/>
    <xf numFmtId="0" fontId="0" fillId="0" borderId="31" xfId="0" applyFill="1" applyBorder="1"/>
  </cellXfs>
  <cellStyles count="15">
    <cellStyle name="Normal" xfId="0" builtinId="0"/>
    <cellStyle name="Normal 10" xfId="6"/>
    <cellStyle name="Normal 11" xfId="8"/>
    <cellStyle name="Normal 12" xfId="7"/>
    <cellStyle name="Normal 15" xfId="14"/>
    <cellStyle name="Normal 16" xfId="9"/>
    <cellStyle name="Normal 18" xfId="13"/>
    <cellStyle name="Normal 2" xfId="1"/>
    <cellStyle name="Normal 2 2" xfId="11"/>
    <cellStyle name="Normal 25" xfId="12"/>
    <cellStyle name="Normal 3" xfId="2"/>
    <cellStyle name="Normal 4" xfId="3"/>
    <cellStyle name="Normal 5" xfId="10"/>
    <cellStyle name="Normal 7" xfId="4"/>
    <cellStyle name="Normal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view="pageBreakPreview" zoomScale="62" zoomScaleNormal="100" zoomScaleSheetLayoutView="62" workbookViewId="0">
      <selection activeCell="I3" sqref="I3"/>
    </sheetView>
  </sheetViews>
  <sheetFormatPr baseColWidth="10" defaultRowHeight="15"/>
  <cols>
    <col min="1" max="1" width="7.5703125" customWidth="1"/>
    <col min="2" max="2" width="24.140625" customWidth="1"/>
    <col min="3" max="3" width="32.140625" customWidth="1"/>
    <col min="4" max="4" width="31.28515625" customWidth="1"/>
    <col min="5" max="5" width="13.42578125" customWidth="1"/>
    <col min="191" max="191" width="5.42578125" customWidth="1"/>
    <col min="192" max="192" width="20.28515625" customWidth="1"/>
    <col min="193" max="193" width="25.28515625" customWidth="1"/>
    <col min="194" max="194" width="26.5703125" customWidth="1"/>
    <col min="195" max="195" width="14.140625" customWidth="1"/>
    <col min="196" max="196" width="13.7109375" customWidth="1"/>
    <col min="197" max="197" width="12.7109375" customWidth="1"/>
    <col min="198" max="198" width="10" customWidth="1"/>
    <col min="199" max="199" width="12.42578125" customWidth="1"/>
    <col min="200" max="200" width="10" customWidth="1"/>
    <col min="201" max="201" width="12.140625" customWidth="1"/>
    <col min="202" max="202" width="7.42578125" customWidth="1"/>
    <col min="203" max="203" width="12.7109375" customWidth="1"/>
    <col min="204" max="204" width="13" customWidth="1"/>
    <col min="205" max="205" width="7.42578125" customWidth="1"/>
    <col min="206" max="206" width="12.7109375" customWidth="1"/>
    <col min="207" max="207" width="8.42578125" customWidth="1"/>
    <col min="208" max="208" width="14.42578125" customWidth="1"/>
    <col min="209" max="209" width="9.42578125" customWidth="1"/>
    <col min="210" max="210" width="15" customWidth="1"/>
    <col min="211" max="211" width="12.5703125" customWidth="1"/>
    <col min="212" max="212" width="8.140625" customWidth="1"/>
    <col min="213" max="213" width="12.5703125" customWidth="1"/>
    <col min="215" max="215" width="14.28515625" customWidth="1"/>
    <col min="217" max="217" width="13.5703125" customWidth="1"/>
    <col min="218" max="218" width="14.28515625" customWidth="1"/>
    <col min="220" max="220" width="13.5703125" customWidth="1"/>
    <col min="221" max="221" width="11.28515625" customWidth="1"/>
    <col min="222" max="222" width="15.42578125" customWidth="1"/>
    <col min="224" max="224" width="13.28515625" customWidth="1"/>
    <col min="225" max="225" width="14.28515625" customWidth="1"/>
    <col min="227" max="227" width="16.140625" customWidth="1"/>
    <col min="229" max="229" width="14.85546875" customWidth="1"/>
    <col min="230" max="230" width="13.28515625" customWidth="1"/>
    <col min="232" max="232" width="25.28515625" customWidth="1"/>
    <col min="447" max="447" width="5.42578125" customWidth="1"/>
    <col min="448" max="448" width="20.28515625" customWidth="1"/>
    <col min="449" max="449" width="25.28515625" customWidth="1"/>
    <col min="450" max="450" width="26.5703125" customWidth="1"/>
    <col min="451" max="451" width="14.140625" customWidth="1"/>
    <col min="452" max="452" width="13.7109375" customWidth="1"/>
    <col min="453" max="453" width="12.7109375" customWidth="1"/>
    <col min="454" max="454" width="10" customWidth="1"/>
    <col min="455" max="455" width="12.42578125" customWidth="1"/>
    <col min="456" max="456" width="10" customWidth="1"/>
    <col min="457" max="457" width="12.140625" customWidth="1"/>
    <col min="458" max="458" width="7.42578125" customWidth="1"/>
    <col min="459" max="459" width="12.7109375" customWidth="1"/>
    <col min="460" max="460" width="13" customWidth="1"/>
    <col min="461" max="461" width="7.42578125" customWidth="1"/>
    <col min="462" max="462" width="12.7109375" customWidth="1"/>
    <col min="463" max="463" width="8.42578125" customWidth="1"/>
    <col min="464" max="464" width="14.42578125" customWidth="1"/>
    <col min="465" max="465" width="9.42578125" customWidth="1"/>
    <col min="466" max="466" width="15" customWidth="1"/>
    <col min="467" max="467" width="12.5703125" customWidth="1"/>
    <col min="468" max="468" width="8.140625" customWidth="1"/>
    <col min="469" max="469" width="12.5703125" customWidth="1"/>
    <col min="471" max="471" width="14.28515625" customWidth="1"/>
    <col min="473" max="473" width="13.5703125" customWidth="1"/>
    <col min="474" max="474" width="14.28515625" customWidth="1"/>
    <col min="476" max="476" width="13.5703125" customWidth="1"/>
    <col min="477" max="477" width="11.28515625" customWidth="1"/>
    <col min="478" max="478" width="15.42578125" customWidth="1"/>
    <col min="480" max="480" width="13.28515625" customWidth="1"/>
    <col min="481" max="481" width="14.28515625" customWidth="1"/>
    <col min="483" max="483" width="16.140625" customWidth="1"/>
    <col min="485" max="485" width="14.85546875" customWidth="1"/>
    <col min="486" max="486" width="13.28515625" customWidth="1"/>
    <col min="488" max="488" width="25.28515625" customWidth="1"/>
    <col min="703" max="703" width="5.42578125" customWidth="1"/>
    <col min="704" max="704" width="20.28515625" customWidth="1"/>
    <col min="705" max="705" width="25.28515625" customWidth="1"/>
    <col min="706" max="706" width="26.5703125" customWidth="1"/>
    <col min="707" max="707" width="14.140625" customWidth="1"/>
    <col min="708" max="708" width="13.7109375" customWidth="1"/>
    <col min="709" max="709" width="12.7109375" customWidth="1"/>
    <col min="710" max="710" width="10" customWidth="1"/>
    <col min="711" max="711" width="12.42578125" customWidth="1"/>
    <col min="712" max="712" width="10" customWidth="1"/>
    <col min="713" max="713" width="12.140625" customWidth="1"/>
    <col min="714" max="714" width="7.42578125" customWidth="1"/>
    <col min="715" max="715" width="12.7109375" customWidth="1"/>
    <col min="716" max="716" width="13" customWidth="1"/>
    <col min="717" max="717" width="7.42578125" customWidth="1"/>
    <col min="718" max="718" width="12.7109375" customWidth="1"/>
    <col min="719" max="719" width="8.42578125" customWidth="1"/>
    <col min="720" max="720" width="14.42578125" customWidth="1"/>
    <col min="721" max="721" width="9.42578125" customWidth="1"/>
    <col min="722" max="722" width="15" customWidth="1"/>
    <col min="723" max="723" width="12.5703125" customWidth="1"/>
    <col min="724" max="724" width="8.140625" customWidth="1"/>
    <col min="725" max="725" width="12.5703125" customWidth="1"/>
    <col min="727" max="727" width="14.28515625" customWidth="1"/>
    <col min="729" max="729" width="13.5703125" customWidth="1"/>
    <col min="730" max="730" width="14.28515625" customWidth="1"/>
    <col min="732" max="732" width="13.5703125" customWidth="1"/>
    <col min="733" max="733" width="11.28515625" customWidth="1"/>
    <col min="734" max="734" width="15.42578125" customWidth="1"/>
    <col min="736" max="736" width="13.28515625" customWidth="1"/>
    <col min="737" max="737" width="14.28515625" customWidth="1"/>
    <col min="739" max="739" width="16.140625" customWidth="1"/>
    <col min="741" max="741" width="14.85546875" customWidth="1"/>
    <col min="742" max="742" width="13.28515625" customWidth="1"/>
    <col min="744" max="744" width="25.28515625" customWidth="1"/>
    <col min="959" max="959" width="5.42578125" customWidth="1"/>
    <col min="960" max="960" width="20.28515625" customWidth="1"/>
    <col min="961" max="961" width="25.28515625" customWidth="1"/>
    <col min="962" max="962" width="26.5703125" customWidth="1"/>
    <col min="963" max="963" width="14.140625" customWidth="1"/>
    <col min="964" max="964" width="13.7109375" customWidth="1"/>
    <col min="965" max="965" width="12.7109375" customWidth="1"/>
    <col min="966" max="966" width="10" customWidth="1"/>
    <col min="967" max="967" width="12.42578125" customWidth="1"/>
    <col min="968" max="968" width="10" customWidth="1"/>
    <col min="969" max="969" width="12.140625" customWidth="1"/>
    <col min="970" max="970" width="7.42578125" customWidth="1"/>
    <col min="971" max="971" width="12.7109375" customWidth="1"/>
    <col min="972" max="972" width="13" customWidth="1"/>
    <col min="973" max="973" width="7.42578125" customWidth="1"/>
    <col min="974" max="974" width="12.7109375" customWidth="1"/>
    <col min="975" max="975" width="8.42578125" customWidth="1"/>
    <col min="976" max="976" width="14.42578125" customWidth="1"/>
    <col min="977" max="977" width="9.42578125" customWidth="1"/>
    <col min="978" max="978" width="15" customWidth="1"/>
    <col min="979" max="979" width="12.5703125" customWidth="1"/>
    <col min="980" max="980" width="8.140625" customWidth="1"/>
    <col min="981" max="981" width="12.5703125" customWidth="1"/>
    <col min="983" max="983" width="14.28515625" customWidth="1"/>
    <col min="985" max="985" width="13.5703125" customWidth="1"/>
    <col min="986" max="986" width="14.28515625" customWidth="1"/>
    <col min="988" max="988" width="13.5703125" customWidth="1"/>
    <col min="989" max="989" width="11.28515625" customWidth="1"/>
    <col min="990" max="990" width="15.42578125" customWidth="1"/>
    <col min="992" max="992" width="13.28515625" customWidth="1"/>
    <col min="993" max="993" width="14.28515625" customWidth="1"/>
    <col min="995" max="995" width="16.140625" customWidth="1"/>
    <col min="997" max="997" width="14.85546875" customWidth="1"/>
    <col min="998" max="998" width="13.28515625" customWidth="1"/>
    <col min="1000" max="1000" width="25.28515625" customWidth="1"/>
    <col min="1215" max="1215" width="5.42578125" customWidth="1"/>
    <col min="1216" max="1216" width="20.28515625" customWidth="1"/>
    <col min="1217" max="1217" width="25.28515625" customWidth="1"/>
    <col min="1218" max="1218" width="26.5703125" customWidth="1"/>
    <col min="1219" max="1219" width="14.140625" customWidth="1"/>
    <col min="1220" max="1220" width="13.7109375" customWidth="1"/>
    <col min="1221" max="1221" width="12.7109375" customWidth="1"/>
    <col min="1222" max="1222" width="10" customWidth="1"/>
    <col min="1223" max="1223" width="12.42578125" customWidth="1"/>
    <col min="1224" max="1224" width="10" customWidth="1"/>
    <col min="1225" max="1225" width="12.140625" customWidth="1"/>
    <col min="1226" max="1226" width="7.42578125" customWidth="1"/>
    <col min="1227" max="1227" width="12.7109375" customWidth="1"/>
    <col min="1228" max="1228" width="13" customWidth="1"/>
    <col min="1229" max="1229" width="7.42578125" customWidth="1"/>
    <col min="1230" max="1230" width="12.7109375" customWidth="1"/>
    <col min="1231" max="1231" width="8.42578125" customWidth="1"/>
    <col min="1232" max="1232" width="14.42578125" customWidth="1"/>
    <col min="1233" max="1233" width="9.42578125" customWidth="1"/>
    <col min="1234" max="1234" width="15" customWidth="1"/>
    <col min="1235" max="1235" width="12.5703125" customWidth="1"/>
    <col min="1236" max="1236" width="8.140625" customWidth="1"/>
    <col min="1237" max="1237" width="12.5703125" customWidth="1"/>
    <col min="1239" max="1239" width="14.28515625" customWidth="1"/>
    <col min="1241" max="1241" width="13.5703125" customWidth="1"/>
    <col min="1242" max="1242" width="14.28515625" customWidth="1"/>
    <col min="1244" max="1244" width="13.5703125" customWidth="1"/>
    <col min="1245" max="1245" width="11.28515625" customWidth="1"/>
    <col min="1246" max="1246" width="15.42578125" customWidth="1"/>
    <col min="1248" max="1248" width="13.28515625" customWidth="1"/>
    <col min="1249" max="1249" width="14.28515625" customWidth="1"/>
    <col min="1251" max="1251" width="16.140625" customWidth="1"/>
    <col min="1253" max="1253" width="14.85546875" customWidth="1"/>
    <col min="1254" max="1254" width="13.28515625" customWidth="1"/>
    <col min="1256" max="1256" width="25.28515625" customWidth="1"/>
    <col min="1471" max="1471" width="5.42578125" customWidth="1"/>
    <col min="1472" max="1472" width="20.28515625" customWidth="1"/>
    <col min="1473" max="1473" width="25.28515625" customWidth="1"/>
    <col min="1474" max="1474" width="26.5703125" customWidth="1"/>
    <col min="1475" max="1475" width="14.140625" customWidth="1"/>
    <col min="1476" max="1476" width="13.7109375" customWidth="1"/>
    <col min="1477" max="1477" width="12.7109375" customWidth="1"/>
    <col min="1478" max="1478" width="10" customWidth="1"/>
    <col min="1479" max="1479" width="12.42578125" customWidth="1"/>
    <col min="1480" max="1480" width="10" customWidth="1"/>
    <col min="1481" max="1481" width="12.140625" customWidth="1"/>
    <col min="1482" max="1482" width="7.42578125" customWidth="1"/>
    <col min="1483" max="1483" width="12.7109375" customWidth="1"/>
    <col min="1484" max="1484" width="13" customWidth="1"/>
    <col min="1485" max="1485" width="7.42578125" customWidth="1"/>
    <col min="1486" max="1486" width="12.7109375" customWidth="1"/>
    <col min="1487" max="1487" width="8.42578125" customWidth="1"/>
    <col min="1488" max="1488" width="14.42578125" customWidth="1"/>
    <col min="1489" max="1489" width="9.42578125" customWidth="1"/>
    <col min="1490" max="1490" width="15" customWidth="1"/>
    <col min="1491" max="1491" width="12.5703125" customWidth="1"/>
    <col min="1492" max="1492" width="8.140625" customWidth="1"/>
    <col min="1493" max="1493" width="12.5703125" customWidth="1"/>
    <col min="1495" max="1495" width="14.28515625" customWidth="1"/>
    <col min="1497" max="1497" width="13.5703125" customWidth="1"/>
    <col min="1498" max="1498" width="14.28515625" customWidth="1"/>
    <col min="1500" max="1500" width="13.5703125" customWidth="1"/>
    <col min="1501" max="1501" width="11.28515625" customWidth="1"/>
    <col min="1502" max="1502" width="15.42578125" customWidth="1"/>
    <col min="1504" max="1504" width="13.28515625" customWidth="1"/>
    <col min="1505" max="1505" width="14.28515625" customWidth="1"/>
    <col min="1507" max="1507" width="16.140625" customWidth="1"/>
    <col min="1509" max="1509" width="14.85546875" customWidth="1"/>
    <col min="1510" max="1510" width="13.28515625" customWidth="1"/>
    <col min="1512" max="1512" width="25.28515625" customWidth="1"/>
    <col min="1727" max="1727" width="5.42578125" customWidth="1"/>
    <col min="1728" max="1728" width="20.28515625" customWidth="1"/>
    <col min="1729" max="1729" width="25.28515625" customWidth="1"/>
    <col min="1730" max="1730" width="26.5703125" customWidth="1"/>
    <col min="1731" max="1731" width="14.140625" customWidth="1"/>
    <col min="1732" max="1732" width="13.7109375" customWidth="1"/>
    <col min="1733" max="1733" width="12.7109375" customWidth="1"/>
    <col min="1734" max="1734" width="10" customWidth="1"/>
    <col min="1735" max="1735" width="12.42578125" customWidth="1"/>
    <col min="1736" max="1736" width="10" customWidth="1"/>
    <col min="1737" max="1737" width="12.140625" customWidth="1"/>
    <col min="1738" max="1738" width="7.42578125" customWidth="1"/>
    <col min="1739" max="1739" width="12.7109375" customWidth="1"/>
    <col min="1740" max="1740" width="13" customWidth="1"/>
    <col min="1741" max="1741" width="7.42578125" customWidth="1"/>
    <col min="1742" max="1742" width="12.7109375" customWidth="1"/>
    <col min="1743" max="1743" width="8.42578125" customWidth="1"/>
    <col min="1744" max="1744" width="14.42578125" customWidth="1"/>
    <col min="1745" max="1745" width="9.42578125" customWidth="1"/>
    <col min="1746" max="1746" width="15" customWidth="1"/>
    <col min="1747" max="1747" width="12.5703125" customWidth="1"/>
    <col min="1748" max="1748" width="8.140625" customWidth="1"/>
    <col min="1749" max="1749" width="12.5703125" customWidth="1"/>
    <col min="1751" max="1751" width="14.28515625" customWidth="1"/>
    <col min="1753" max="1753" width="13.5703125" customWidth="1"/>
    <col min="1754" max="1754" width="14.28515625" customWidth="1"/>
    <col min="1756" max="1756" width="13.5703125" customWidth="1"/>
    <col min="1757" max="1757" width="11.28515625" customWidth="1"/>
    <col min="1758" max="1758" width="15.42578125" customWidth="1"/>
    <col min="1760" max="1760" width="13.28515625" customWidth="1"/>
    <col min="1761" max="1761" width="14.28515625" customWidth="1"/>
    <col min="1763" max="1763" width="16.140625" customWidth="1"/>
    <col min="1765" max="1765" width="14.85546875" customWidth="1"/>
    <col min="1766" max="1766" width="13.28515625" customWidth="1"/>
    <col min="1768" max="1768" width="25.28515625" customWidth="1"/>
    <col min="1983" max="1983" width="5.42578125" customWidth="1"/>
    <col min="1984" max="1984" width="20.28515625" customWidth="1"/>
    <col min="1985" max="1985" width="25.28515625" customWidth="1"/>
    <col min="1986" max="1986" width="26.5703125" customWidth="1"/>
    <col min="1987" max="1987" width="14.140625" customWidth="1"/>
    <col min="1988" max="1988" width="13.7109375" customWidth="1"/>
    <col min="1989" max="1989" width="12.7109375" customWidth="1"/>
    <col min="1990" max="1990" width="10" customWidth="1"/>
    <col min="1991" max="1991" width="12.42578125" customWidth="1"/>
    <col min="1992" max="1992" width="10" customWidth="1"/>
    <col min="1993" max="1993" width="12.140625" customWidth="1"/>
    <col min="1994" max="1994" width="7.42578125" customWidth="1"/>
    <col min="1995" max="1995" width="12.7109375" customWidth="1"/>
    <col min="1996" max="1996" width="13" customWidth="1"/>
    <col min="1997" max="1997" width="7.42578125" customWidth="1"/>
    <col min="1998" max="1998" width="12.7109375" customWidth="1"/>
    <col min="1999" max="1999" width="8.42578125" customWidth="1"/>
    <col min="2000" max="2000" width="14.42578125" customWidth="1"/>
    <col min="2001" max="2001" width="9.42578125" customWidth="1"/>
    <col min="2002" max="2002" width="15" customWidth="1"/>
    <col min="2003" max="2003" width="12.5703125" customWidth="1"/>
    <col min="2004" max="2004" width="8.140625" customWidth="1"/>
    <col min="2005" max="2005" width="12.5703125" customWidth="1"/>
    <col min="2007" max="2007" width="14.28515625" customWidth="1"/>
    <col min="2009" max="2009" width="13.5703125" customWidth="1"/>
    <col min="2010" max="2010" width="14.28515625" customWidth="1"/>
    <col min="2012" max="2012" width="13.5703125" customWidth="1"/>
    <col min="2013" max="2013" width="11.28515625" customWidth="1"/>
    <col min="2014" max="2014" width="15.42578125" customWidth="1"/>
    <col min="2016" max="2016" width="13.28515625" customWidth="1"/>
    <col min="2017" max="2017" width="14.28515625" customWidth="1"/>
    <col min="2019" max="2019" width="16.140625" customWidth="1"/>
    <col min="2021" max="2021" width="14.85546875" customWidth="1"/>
    <col min="2022" max="2022" width="13.28515625" customWidth="1"/>
    <col min="2024" max="2024" width="25.28515625" customWidth="1"/>
    <col min="2239" max="2239" width="5.42578125" customWidth="1"/>
    <col min="2240" max="2240" width="20.28515625" customWidth="1"/>
    <col min="2241" max="2241" width="25.28515625" customWidth="1"/>
    <col min="2242" max="2242" width="26.5703125" customWidth="1"/>
    <col min="2243" max="2243" width="14.140625" customWidth="1"/>
    <col min="2244" max="2244" width="13.7109375" customWidth="1"/>
    <col min="2245" max="2245" width="12.7109375" customWidth="1"/>
    <col min="2246" max="2246" width="10" customWidth="1"/>
    <col min="2247" max="2247" width="12.42578125" customWidth="1"/>
    <col min="2248" max="2248" width="10" customWidth="1"/>
    <col min="2249" max="2249" width="12.140625" customWidth="1"/>
    <col min="2250" max="2250" width="7.42578125" customWidth="1"/>
    <col min="2251" max="2251" width="12.7109375" customWidth="1"/>
    <col min="2252" max="2252" width="13" customWidth="1"/>
    <col min="2253" max="2253" width="7.42578125" customWidth="1"/>
    <col min="2254" max="2254" width="12.7109375" customWidth="1"/>
    <col min="2255" max="2255" width="8.42578125" customWidth="1"/>
    <col min="2256" max="2256" width="14.42578125" customWidth="1"/>
    <col min="2257" max="2257" width="9.42578125" customWidth="1"/>
    <col min="2258" max="2258" width="15" customWidth="1"/>
    <col min="2259" max="2259" width="12.5703125" customWidth="1"/>
    <col min="2260" max="2260" width="8.140625" customWidth="1"/>
    <col min="2261" max="2261" width="12.5703125" customWidth="1"/>
    <col min="2263" max="2263" width="14.28515625" customWidth="1"/>
    <col min="2265" max="2265" width="13.5703125" customWidth="1"/>
    <col min="2266" max="2266" width="14.28515625" customWidth="1"/>
    <col min="2268" max="2268" width="13.5703125" customWidth="1"/>
    <col min="2269" max="2269" width="11.28515625" customWidth="1"/>
    <col min="2270" max="2270" width="15.42578125" customWidth="1"/>
    <col min="2272" max="2272" width="13.28515625" customWidth="1"/>
    <col min="2273" max="2273" width="14.28515625" customWidth="1"/>
    <col min="2275" max="2275" width="16.140625" customWidth="1"/>
    <col min="2277" max="2277" width="14.85546875" customWidth="1"/>
    <col min="2278" max="2278" width="13.28515625" customWidth="1"/>
    <col min="2280" max="2280" width="25.28515625" customWidth="1"/>
    <col min="2495" max="2495" width="5.42578125" customWidth="1"/>
    <col min="2496" max="2496" width="20.28515625" customWidth="1"/>
    <col min="2497" max="2497" width="25.28515625" customWidth="1"/>
    <col min="2498" max="2498" width="26.5703125" customWidth="1"/>
    <col min="2499" max="2499" width="14.140625" customWidth="1"/>
    <col min="2500" max="2500" width="13.7109375" customWidth="1"/>
    <col min="2501" max="2501" width="12.7109375" customWidth="1"/>
    <col min="2502" max="2502" width="10" customWidth="1"/>
    <col min="2503" max="2503" width="12.42578125" customWidth="1"/>
    <col min="2504" max="2504" width="10" customWidth="1"/>
    <col min="2505" max="2505" width="12.140625" customWidth="1"/>
    <col min="2506" max="2506" width="7.42578125" customWidth="1"/>
    <col min="2507" max="2507" width="12.7109375" customWidth="1"/>
    <col min="2508" max="2508" width="13" customWidth="1"/>
    <col min="2509" max="2509" width="7.42578125" customWidth="1"/>
    <col min="2510" max="2510" width="12.7109375" customWidth="1"/>
    <col min="2511" max="2511" width="8.42578125" customWidth="1"/>
    <col min="2512" max="2512" width="14.42578125" customWidth="1"/>
    <col min="2513" max="2513" width="9.42578125" customWidth="1"/>
    <col min="2514" max="2514" width="15" customWidth="1"/>
    <col min="2515" max="2515" width="12.5703125" customWidth="1"/>
    <col min="2516" max="2516" width="8.140625" customWidth="1"/>
    <col min="2517" max="2517" width="12.5703125" customWidth="1"/>
    <col min="2519" max="2519" width="14.28515625" customWidth="1"/>
    <col min="2521" max="2521" width="13.5703125" customWidth="1"/>
    <col min="2522" max="2522" width="14.28515625" customWidth="1"/>
    <col min="2524" max="2524" width="13.5703125" customWidth="1"/>
    <col min="2525" max="2525" width="11.28515625" customWidth="1"/>
    <col min="2526" max="2526" width="15.42578125" customWidth="1"/>
    <col min="2528" max="2528" width="13.28515625" customWidth="1"/>
    <col min="2529" max="2529" width="14.28515625" customWidth="1"/>
    <col min="2531" max="2531" width="16.140625" customWidth="1"/>
    <col min="2533" max="2533" width="14.85546875" customWidth="1"/>
    <col min="2534" max="2534" width="13.28515625" customWidth="1"/>
    <col min="2536" max="2536" width="25.28515625" customWidth="1"/>
    <col min="2751" max="2751" width="5.42578125" customWidth="1"/>
    <col min="2752" max="2752" width="20.28515625" customWidth="1"/>
    <col min="2753" max="2753" width="25.28515625" customWidth="1"/>
    <col min="2754" max="2754" width="26.5703125" customWidth="1"/>
    <col min="2755" max="2755" width="14.140625" customWidth="1"/>
    <col min="2756" max="2756" width="13.7109375" customWidth="1"/>
    <col min="2757" max="2757" width="12.7109375" customWidth="1"/>
    <col min="2758" max="2758" width="10" customWidth="1"/>
    <col min="2759" max="2759" width="12.42578125" customWidth="1"/>
    <col min="2760" max="2760" width="10" customWidth="1"/>
    <col min="2761" max="2761" width="12.140625" customWidth="1"/>
    <col min="2762" max="2762" width="7.42578125" customWidth="1"/>
    <col min="2763" max="2763" width="12.7109375" customWidth="1"/>
    <col min="2764" max="2764" width="13" customWidth="1"/>
    <col min="2765" max="2765" width="7.42578125" customWidth="1"/>
    <col min="2766" max="2766" width="12.7109375" customWidth="1"/>
    <col min="2767" max="2767" width="8.42578125" customWidth="1"/>
    <col min="2768" max="2768" width="14.42578125" customWidth="1"/>
    <col min="2769" max="2769" width="9.42578125" customWidth="1"/>
    <col min="2770" max="2770" width="15" customWidth="1"/>
    <col min="2771" max="2771" width="12.5703125" customWidth="1"/>
    <col min="2772" max="2772" width="8.140625" customWidth="1"/>
    <col min="2773" max="2773" width="12.5703125" customWidth="1"/>
    <col min="2775" max="2775" width="14.28515625" customWidth="1"/>
    <col min="2777" max="2777" width="13.5703125" customWidth="1"/>
    <col min="2778" max="2778" width="14.28515625" customWidth="1"/>
    <col min="2780" max="2780" width="13.5703125" customWidth="1"/>
    <col min="2781" max="2781" width="11.28515625" customWidth="1"/>
    <col min="2782" max="2782" width="15.42578125" customWidth="1"/>
    <col min="2784" max="2784" width="13.28515625" customWidth="1"/>
    <col min="2785" max="2785" width="14.28515625" customWidth="1"/>
    <col min="2787" max="2787" width="16.140625" customWidth="1"/>
    <col min="2789" max="2789" width="14.85546875" customWidth="1"/>
    <col min="2790" max="2790" width="13.28515625" customWidth="1"/>
    <col min="2792" max="2792" width="25.28515625" customWidth="1"/>
    <col min="3007" max="3007" width="5.42578125" customWidth="1"/>
    <col min="3008" max="3008" width="20.28515625" customWidth="1"/>
    <col min="3009" max="3009" width="25.28515625" customWidth="1"/>
    <col min="3010" max="3010" width="26.5703125" customWidth="1"/>
    <col min="3011" max="3011" width="14.140625" customWidth="1"/>
    <col min="3012" max="3012" width="13.7109375" customWidth="1"/>
    <col min="3013" max="3013" width="12.7109375" customWidth="1"/>
    <col min="3014" max="3014" width="10" customWidth="1"/>
    <col min="3015" max="3015" width="12.42578125" customWidth="1"/>
    <col min="3016" max="3016" width="10" customWidth="1"/>
    <col min="3017" max="3017" width="12.140625" customWidth="1"/>
    <col min="3018" max="3018" width="7.42578125" customWidth="1"/>
    <col min="3019" max="3019" width="12.7109375" customWidth="1"/>
    <col min="3020" max="3020" width="13" customWidth="1"/>
    <col min="3021" max="3021" width="7.42578125" customWidth="1"/>
    <col min="3022" max="3022" width="12.7109375" customWidth="1"/>
    <col min="3023" max="3023" width="8.42578125" customWidth="1"/>
    <col min="3024" max="3024" width="14.42578125" customWidth="1"/>
    <col min="3025" max="3025" width="9.42578125" customWidth="1"/>
    <col min="3026" max="3026" width="15" customWidth="1"/>
    <col min="3027" max="3027" width="12.5703125" customWidth="1"/>
    <col min="3028" max="3028" width="8.140625" customWidth="1"/>
    <col min="3029" max="3029" width="12.5703125" customWidth="1"/>
    <col min="3031" max="3031" width="14.28515625" customWidth="1"/>
    <col min="3033" max="3033" width="13.5703125" customWidth="1"/>
    <col min="3034" max="3034" width="14.28515625" customWidth="1"/>
    <col min="3036" max="3036" width="13.5703125" customWidth="1"/>
    <col min="3037" max="3037" width="11.28515625" customWidth="1"/>
    <col min="3038" max="3038" width="15.42578125" customWidth="1"/>
    <col min="3040" max="3040" width="13.28515625" customWidth="1"/>
    <col min="3041" max="3041" width="14.28515625" customWidth="1"/>
    <col min="3043" max="3043" width="16.140625" customWidth="1"/>
    <col min="3045" max="3045" width="14.85546875" customWidth="1"/>
    <col min="3046" max="3046" width="13.28515625" customWidth="1"/>
    <col min="3048" max="3048" width="25.28515625" customWidth="1"/>
    <col min="3263" max="3263" width="5.42578125" customWidth="1"/>
    <col min="3264" max="3264" width="20.28515625" customWidth="1"/>
    <col min="3265" max="3265" width="25.28515625" customWidth="1"/>
    <col min="3266" max="3266" width="26.5703125" customWidth="1"/>
    <col min="3267" max="3267" width="14.140625" customWidth="1"/>
    <col min="3268" max="3268" width="13.7109375" customWidth="1"/>
    <col min="3269" max="3269" width="12.7109375" customWidth="1"/>
    <col min="3270" max="3270" width="10" customWidth="1"/>
    <col min="3271" max="3271" width="12.42578125" customWidth="1"/>
    <col min="3272" max="3272" width="10" customWidth="1"/>
    <col min="3273" max="3273" width="12.140625" customWidth="1"/>
    <col min="3274" max="3274" width="7.42578125" customWidth="1"/>
    <col min="3275" max="3275" width="12.7109375" customWidth="1"/>
    <col min="3276" max="3276" width="13" customWidth="1"/>
    <col min="3277" max="3277" width="7.42578125" customWidth="1"/>
    <col min="3278" max="3278" width="12.7109375" customWidth="1"/>
    <col min="3279" max="3279" width="8.42578125" customWidth="1"/>
    <col min="3280" max="3280" width="14.42578125" customWidth="1"/>
    <col min="3281" max="3281" width="9.42578125" customWidth="1"/>
    <col min="3282" max="3282" width="15" customWidth="1"/>
    <col min="3283" max="3283" width="12.5703125" customWidth="1"/>
    <col min="3284" max="3284" width="8.140625" customWidth="1"/>
    <col min="3285" max="3285" width="12.5703125" customWidth="1"/>
    <col min="3287" max="3287" width="14.28515625" customWidth="1"/>
    <col min="3289" max="3289" width="13.5703125" customWidth="1"/>
    <col min="3290" max="3290" width="14.28515625" customWidth="1"/>
    <col min="3292" max="3292" width="13.5703125" customWidth="1"/>
    <col min="3293" max="3293" width="11.28515625" customWidth="1"/>
    <col min="3294" max="3294" width="15.42578125" customWidth="1"/>
    <col min="3296" max="3296" width="13.28515625" customWidth="1"/>
    <col min="3297" max="3297" width="14.28515625" customWidth="1"/>
    <col min="3299" max="3299" width="16.140625" customWidth="1"/>
    <col min="3301" max="3301" width="14.85546875" customWidth="1"/>
    <col min="3302" max="3302" width="13.28515625" customWidth="1"/>
    <col min="3304" max="3304" width="25.28515625" customWidth="1"/>
    <col min="3519" max="3519" width="5.42578125" customWidth="1"/>
    <col min="3520" max="3520" width="20.28515625" customWidth="1"/>
    <col min="3521" max="3521" width="25.28515625" customWidth="1"/>
    <col min="3522" max="3522" width="26.5703125" customWidth="1"/>
    <col min="3523" max="3523" width="14.140625" customWidth="1"/>
    <col min="3524" max="3524" width="13.7109375" customWidth="1"/>
    <col min="3525" max="3525" width="12.7109375" customWidth="1"/>
    <col min="3526" max="3526" width="10" customWidth="1"/>
    <col min="3527" max="3527" width="12.42578125" customWidth="1"/>
    <col min="3528" max="3528" width="10" customWidth="1"/>
    <col min="3529" max="3529" width="12.140625" customWidth="1"/>
    <col min="3530" max="3530" width="7.42578125" customWidth="1"/>
    <col min="3531" max="3531" width="12.7109375" customWidth="1"/>
    <col min="3532" max="3532" width="13" customWidth="1"/>
    <col min="3533" max="3533" width="7.42578125" customWidth="1"/>
    <col min="3534" max="3534" width="12.7109375" customWidth="1"/>
    <col min="3535" max="3535" width="8.42578125" customWidth="1"/>
    <col min="3536" max="3536" width="14.42578125" customWidth="1"/>
    <col min="3537" max="3537" width="9.42578125" customWidth="1"/>
    <col min="3538" max="3538" width="15" customWidth="1"/>
    <col min="3539" max="3539" width="12.5703125" customWidth="1"/>
    <col min="3540" max="3540" width="8.140625" customWidth="1"/>
    <col min="3541" max="3541" width="12.5703125" customWidth="1"/>
    <col min="3543" max="3543" width="14.28515625" customWidth="1"/>
    <col min="3545" max="3545" width="13.5703125" customWidth="1"/>
    <col min="3546" max="3546" width="14.28515625" customWidth="1"/>
    <col min="3548" max="3548" width="13.5703125" customWidth="1"/>
    <col min="3549" max="3549" width="11.28515625" customWidth="1"/>
    <col min="3550" max="3550" width="15.42578125" customWidth="1"/>
    <col min="3552" max="3552" width="13.28515625" customWidth="1"/>
    <col min="3553" max="3553" width="14.28515625" customWidth="1"/>
    <col min="3555" max="3555" width="16.140625" customWidth="1"/>
    <col min="3557" max="3557" width="14.85546875" customWidth="1"/>
    <col min="3558" max="3558" width="13.28515625" customWidth="1"/>
    <col min="3560" max="3560" width="25.28515625" customWidth="1"/>
    <col min="3775" max="3775" width="5.42578125" customWidth="1"/>
    <col min="3776" max="3776" width="20.28515625" customWidth="1"/>
    <col min="3777" max="3777" width="25.28515625" customWidth="1"/>
    <col min="3778" max="3778" width="26.5703125" customWidth="1"/>
    <col min="3779" max="3779" width="14.140625" customWidth="1"/>
    <col min="3780" max="3780" width="13.7109375" customWidth="1"/>
    <col min="3781" max="3781" width="12.7109375" customWidth="1"/>
    <col min="3782" max="3782" width="10" customWidth="1"/>
    <col min="3783" max="3783" width="12.42578125" customWidth="1"/>
    <col min="3784" max="3784" width="10" customWidth="1"/>
    <col min="3785" max="3785" width="12.140625" customWidth="1"/>
    <col min="3786" max="3786" width="7.42578125" customWidth="1"/>
    <col min="3787" max="3787" width="12.7109375" customWidth="1"/>
    <col min="3788" max="3788" width="13" customWidth="1"/>
    <col min="3789" max="3789" width="7.42578125" customWidth="1"/>
    <col min="3790" max="3790" width="12.7109375" customWidth="1"/>
    <col min="3791" max="3791" width="8.42578125" customWidth="1"/>
    <col min="3792" max="3792" width="14.42578125" customWidth="1"/>
    <col min="3793" max="3793" width="9.42578125" customWidth="1"/>
    <col min="3794" max="3794" width="15" customWidth="1"/>
    <col min="3795" max="3795" width="12.5703125" customWidth="1"/>
    <col min="3796" max="3796" width="8.140625" customWidth="1"/>
    <col min="3797" max="3797" width="12.5703125" customWidth="1"/>
    <col min="3799" max="3799" width="14.28515625" customWidth="1"/>
    <col min="3801" max="3801" width="13.5703125" customWidth="1"/>
    <col min="3802" max="3802" width="14.28515625" customWidth="1"/>
    <col min="3804" max="3804" width="13.5703125" customWidth="1"/>
    <col min="3805" max="3805" width="11.28515625" customWidth="1"/>
    <col min="3806" max="3806" width="15.42578125" customWidth="1"/>
    <col min="3808" max="3808" width="13.28515625" customWidth="1"/>
    <col min="3809" max="3809" width="14.28515625" customWidth="1"/>
    <col min="3811" max="3811" width="16.140625" customWidth="1"/>
    <col min="3813" max="3813" width="14.85546875" customWidth="1"/>
    <col min="3814" max="3814" width="13.28515625" customWidth="1"/>
    <col min="3816" max="3816" width="25.28515625" customWidth="1"/>
    <col min="4031" max="4031" width="5.42578125" customWidth="1"/>
    <col min="4032" max="4032" width="20.28515625" customWidth="1"/>
    <col min="4033" max="4033" width="25.28515625" customWidth="1"/>
    <col min="4034" max="4034" width="26.5703125" customWidth="1"/>
    <col min="4035" max="4035" width="14.140625" customWidth="1"/>
    <col min="4036" max="4036" width="13.7109375" customWidth="1"/>
    <col min="4037" max="4037" width="12.7109375" customWidth="1"/>
    <col min="4038" max="4038" width="10" customWidth="1"/>
    <col min="4039" max="4039" width="12.42578125" customWidth="1"/>
    <col min="4040" max="4040" width="10" customWidth="1"/>
    <col min="4041" max="4041" width="12.140625" customWidth="1"/>
    <col min="4042" max="4042" width="7.42578125" customWidth="1"/>
    <col min="4043" max="4043" width="12.7109375" customWidth="1"/>
    <col min="4044" max="4044" width="13" customWidth="1"/>
    <col min="4045" max="4045" width="7.42578125" customWidth="1"/>
    <col min="4046" max="4046" width="12.7109375" customWidth="1"/>
    <col min="4047" max="4047" width="8.42578125" customWidth="1"/>
    <col min="4048" max="4048" width="14.42578125" customWidth="1"/>
    <col min="4049" max="4049" width="9.42578125" customWidth="1"/>
    <col min="4050" max="4050" width="15" customWidth="1"/>
    <col min="4051" max="4051" width="12.5703125" customWidth="1"/>
    <col min="4052" max="4052" width="8.140625" customWidth="1"/>
    <col min="4053" max="4053" width="12.5703125" customWidth="1"/>
    <col min="4055" max="4055" width="14.28515625" customWidth="1"/>
    <col min="4057" max="4057" width="13.5703125" customWidth="1"/>
    <col min="4058" max="4058" width="14.28515625" customWidth="1"/>
    <col min="4060" max="4060" width="13.5703125" customWidth="1"/>
    <col min="4061" max="4061" width="11.28515625" customWidth="1"/>
    <col min="4062" max="4062" width="15.42578125" customWidth="1"/>
    <col min="4064" max="4064" width="13.28515625" customWidth="1"/>
    <col min="4065" max="4065" width="14.28515625" customWidth="1"/>
    <col min="4067" max="4067" width="16.140625" customWidth="1"/>
    <col min="4069" max="4069" width="14.85546875" customWidth="1"/>
    <col min="4070" max="4070" width="13.28515625" customWidth="1"/>
    <col min="4072" max="4072" width="25.28515625" customWidth="1"/>
    <col min="4287" max="4287" width="5.42578125" customWidth="1"/>
    <col min="4288" max="4288" width="20.28515625" customWidth="1"/>
    <col min="4289" max="4289" width="25.28515625" customWidth="1"/>
    <col min="4290" max="4290" width="26.5703125" customWidth="1"/>
    <col min="4291" max="4291" width="14.140625" customWidth="1"/>
    <col min="4292" max="4292" width="13.7109375" customWidth="1"/>
    <col min="4293" max="4293" width="12.7109375" customWidth="1"/>
    <col min="4294" max="4294" width="10" customWidth="1"/>
    <col min="4295" max="4295" width="12.42578125" customWidth="1"/>
    <col min="4296" max="4296" width="10" customWidth="1"/>
    <col min="4297" max="4297" width="12.140625" customWidth="1"/>
    <col min="4298" max="4298" width="7.42578125" customWidth="1"/>
    <col min="4299" max="4299" width="12.7109375" customWidth="1"/>
    <col min="4300" max="4300" width="13" customWidth="1"/>
    <col min="4301" max="4301" width="7.42578125" customWidth="1"/>
    <col min="4302" max="4302" width="12.7109375" customWidth="1"/>
    <col min="4303" max="4303" width="8.42578125" customWidth="1"/>
    <col min="4304" max="4304" width="14.42578125" customWidth="1"/>
    <col min="4305" max="4305" width="9.42578125" customWidth="1"/>
    <col min="4306" max="4306" width="15" customWidth="1"/>
    <col min="4307" max="4307" width="12.5703125" customWidth="1"/>
    <col min="4308" max="4308" width="8.140625" customWidth="1"/>
    <col min="4309" max="4309" width="12.5703125" customWidth="1"/>
    <col min="4311" max="4311" width="14.28515625" customWidth="1"/>
    <col min="4313" max="4313" width="13.5703125" customWidth="1"/>
    <col min="4314" max="4314" width="14.28515625" customWidth="1"/>
    <col min="4316" max="4316" width="13.5703125" customWidth="1"/>
    <col min="4317" max="4317" width="11.28515625" customWidth="1"/>
    <col min="4318" max="4318" width="15.42578125" customWidth="1"/>
    <col min="4320" max="4320" width="13.28515625" customWidth="1"/>
    <col min="4321" max="4321" width="14.28515625" customWidth="1"/>
    <col min="4323" max="4323" width="16.140625" customWidth="1"/>
    <col min="4325" max="4325" width="14.85546875" customWidth="1"/>
    <col min="4326" max="4326" width="13.28515625" customWidth="1"/>
    <col min="4328" max="4328" width="25.28515625" customWidth="1"/>
    <col min="4543" max="4543" width="5.42578125" customWidth="1"/>
    <col min="4544" max="4544" width="20.28515625" customWidth="1"/>
    <col min="4545" max="4545" width="25.28515625" customWidth="1"/>
    <col min="4546" max="4546" width="26.5703125" customWidth="1"/>
    <col min="4547" max="4547" width="14.140625" customWidth="1"/>
    <col min="4548" max="4548" width="13.7109375" customWidth="1"/>
    <col min="4549" max="4549" width="12.7109375" customWidth="1"/>
    <col min="4550" max="4550" width="10" customWidth="1"/>
    <col min="4551" max="4551" width="12.42578125" customWidth="1"/>
    <col min="4552" max="4552" width="10" customWidth="1"/>
    <col min="4553" max="4553" width="12.140625" customWidth="1"/>
    <col min="4554" max="4554" width="7.42578125" customWidth="1"/>
    <col min="4555" max="4555" width="12.7109375" customWidth="1"/>
    <col min="4556" max="4556" width="13" customWidth="1"/>
    <col min="4557" max="4557" width="7.42578125" customWidth="1"/>
    <col min="4558" max="4558" width="12.7109375" customWidth="1"/>
    <col min="4559" max="4559" width="8.42578125" customWidth="1"/>
    <col min="4560" max="4560" width="14.42578125" customWidth="1"/>
    <col min="4561" max="4561" width="9.42578125" customWidth="1"/>
    <col min="4562" max="4562" width="15" customWidth="1"/>
    <col min="4563" max="4563" width="12.5703125" customWidth="1"/>
    <col min="4564" max="4564" width="8.140625" customWidth="1"/>
    <col min="4565" max="4565" width="12.5703125" customWidth="1"/>
    <col min="4567" max="4567" width="14.28515625" customWidth="1"/>
    <col min="4569" max="4569" width="13.5703125" customWidth="1"/>
    <col min="4570" max="4570" width="14.28515625" customWidth="1"/>
    <col min="4572" max="4572" width="13.5703125" customWidth="1"/>
    <col min="4573" max="4573" width="11.28515625" customWidth="1"/>
    <col min="4574" max="4574" width="15.42578125" customWidth="1"/>
    <col min="4576" max="4576" width="13.28515625" customWidth="1"/>
    <col min="4577" max="4577" width="14.28515625" customWidth="1"/>
    <col min="4579" max="4579" width="16.140625" customWidth="1"/>
    <col min="4581" max="4581" width="14.85546875" customWidth="1"/>
    <col min="4582" max="4582" width="13.28515625" customWidth="1"/>
    <col min="4584" max="4584" width="25.28515625" customWidth="1"/>
    <col min="4799" max="4799" width="5.42578125" customWidth="1"/>
    <col min="4800" max="4800" width="20.28515625" customWidth="1"/>
    <col min="4801" max="4801" width="25.28515625" customWidth="1"/>
    <col min="4802" max="4802" width="26.5703125" customWidth="1"/>
    <col min="4803" max="4803" width="14.140625" customWidth="1"/>
    <col min="4804" max="4804" width="13.7109375" customWidth="1"/>
    <col min="4805" max="4805" width="12.7109375" customWidth="1"/>
    <col min="4806" max="4806" width="10" customWidth="1"/>
    <col min="4807" max="4807" width="12.42578125" customWidth="1"/>
    <col min="4808" max="4808" width="10" customWidth="1"/>
    <col min="4809" max="4809" width="12.140625" customWidth="1"/>
    <col min="4810" max="4810" width="7.42578125" customWidth="1"/>
    <col min="4811" max="4811" width="12.7109375" customWidth="1"/>
    <col min="4812" max="4812" width="13" customWidth="1"/>
    <col min="4813" max="4813" width="7.42578125" customWidth="1"/>
    <col min="4814" max="4814" width="12.7109375" customWidth="1"/>
    <col min="4815" max="4815" width="8.42578125" customWidth="1"/>
    <col min="4816" max="4816" width="14.42578125" customWidth="1"/>
    <col min="4817" max="4817" width="9.42578125" customWidth="1"/>
    <col min="4818" max="4818" width="15" customWidth="1"/>
    <col min="4819" max="4819" width="12.5703125" customWidth="1"/>
    <col min="4820" max="4820" width="8.140625" customWidth="1"/>
    <col min="4821" max="4821" width="12.5703125" customWidth="1"/>
    <col min="4823" max="4823" width="14.28515625" customWidth="1"/>
    <col min="4825" max="4825" width="13.5703125" customWidth="1"/>
    <col min="4826" max="4826" width="14.28515625" customWidth="1"/>
    <col min="4828" max="4828" width="13.5703125" customWidth="1"/>
    <col min="4829" max="4829" width="11.28515625" customWidth="1"/>
    <col min="4830" max="4830" width="15.42578125" customWidth="1"/>
    <col min="4832" max="4832" width="13.28515625" customWidth="1"/>
    <col min="4833" max="4833" width="14.28515625" customWidth="1"/>
    <col min="4835" max="4835" width="16.140625" customWidth="1"/>
    <col min="4837" max="4837" width="14.85546875" customWidth="1"/>
    <col min="4838" max="4838" width="13.28515625" customWidth="1"/>
    <col min="4840" max="4840" width="25.28515625" customWidth="1"/>
    <col min="5055" max="5055" width="5.42578125" customWidth="1"/>
    <col min="5056" max="5056" width="20.28515625" customWidth="1"/>
    <col min="5057" max="5057" width="25.28515625" customWidth="1"/>
    <col min="5058" max="5058" width="26.5703125" customWidth="1"/>
    <col min="5059" max="5059" width="14.140625" customWidth="1"/>
    <col min="5060" max="5060" width="13.7109375" customWidth="1"/>
    <col min="5061" max="5061" width="12.7109375" customWidth="1"/>
    <col min="5062" max="5062" width="10" customWidth="1"/>
    <col min="5063" max="5063" width="12.42578125" customWidth="1"/>
    <col min="5064" max="5064" width="10" customWidth="1"/>
    <col min="5065" max="5065" width="12.140625" customWidth="1"/>
    <col min="5066" max="5066" width="7.42578125" customWidth="1"/>
    <col min="5067" max="5067" width="12.7109375" customWidth="1"/>
    <col min="5068" max="5068" width="13" customWidth="1"/>
    <col min="5069" max="5069" width="7.42578125" customWidth="1"/>
    <col min="5070" max="5070" width="12.7109375" customWidth="1"/>
    <col min="5071" max="5071" width="8.42578125" customWidth="1"/>
    <col min="5072" max="5072" width="14.42578125" customWidth="1"/>
    <col min="5073" max="5073" width="9.42578125" customWidth="1"/>
    <col min="5074" max="5074" width="15" customWidth="1"/>
    <col min="5075" max="5075" width="12.5703125" customWidth="1"/>
    <col min="5076" max="5076" width="8.140625" customWidth="1"/>
    <col min="5077" max="5077" width="12.5703125" customWidth="1"/>
    <col min="5079" max="5079" width="14.28515625" customWidth="1"/>
    <col min="5081" max="5081" width="13.5703125" customWidth="1"/>
    <col min="5082" max="5082" width="14.28515625" customWidth="1"/>
    <col min="5084" max="5084" width="13.5703125" customWidth="1"/>
    <col min="5085" max="5085" width="11.28515625" customWidth="1"/>
    <col min="5086" max="5086" width="15.42578125" customWidth="1"/>
    <col min="5088" max="5088" width="13.28515625" customWidth="1"/>
    <col min="5089" max="5089" width="14.28515625" customWidth="1"/>
    <col min="5091" max="5091" width="16.140625" customWidth="1"/>
    <col min="5093" max="5093" width="14.85546875" customWidth="1"/>
    <col min="5094" max="5094" width="13.28515625" customWidth="1"/>
    <col min="5096" max="5096" width="25.28515625" customWidth="1"/>
    <col min="5311" max="5311" width="5.42578125" customWidth="1"/>
    <col min="5312" max="5312" width="20.28515625" customWidth="1"/>
    <col min="5313" max="5313" width="25.28515625" customWidth="1"/>
    <col min="5314" max="5314" width="26.5703125" customWidth="1"/>
    <col min="5315" max="5315" width="14.140625" customWidth="1"/>
    <col min="5316" max="5316" width="13.7109375" customWidth="1"/>
    <col min="5317" max="5317" width="12.7109375" customWidth="1"/>
    <col min="5318" max="5318" width="10" customWidth="1"/>
    <col min="5319" max="5319" width="12.42578125" customWidth="1"/>
    <col min="5320" max="5320" width="10" customWidth="1"/>
    <col min="5321" max="5321" width="12.140625" customWidth="1"/>
    <col min="5322" max="5322" width="7.42578125" customWidth="1"/>
    <col min="5323" max="5323" width="12.7109375" customWidth="1"/>
    <col min="5324" max="5324" width="13" customWidth="1"/>
    <col min="5325" max="5325" width="7.42578125" customWidth="1"/>
    <col min="5326" max="5326" width="12.7109375" customWidth="1"/>
    <col min="5327" max="5327" width="8.42578125" customWidth="1"/>
    <col min="5328" max="5328" width="14.42578125" customWidth="1"/>
    <col min="5329" max="5329" width="9.42578125" customWidth="1"/>
    <col min="5330" max="5330" width="15" customWidth="1"/>
    <col min="5331" max="5331" width="12.5703125" customWidth="1"/>
    <col min="5332" max="5332" width="8.140625" customWidth="1"/>
    <col min="5333" max="5333" width="12.5703125" customWidth="1"/>
    <col min="5335" max="5335" width="14.28515625" customWidth="1"/>
    <col min="5337" max="5337" width="13.5703125" customWidth="1"/>
    <col min="5338" max="5338" width="14.28515625" customWidth="1"/>
    <col min="5340" max="5340" width="13.5703125" customWidth="1"/>
    <col min="5341" max="5341" width="11.28515625" customWidth="1"/>
    <col min="5342" max="5342" width="15.42578125" customWidth="1"/>
    <col min="5344" max="5344" width="13.28515625" customWidth="1"/>
    <col min="5345" max="5345" width="14.28515625" customWidth="1"/>
    <col min="5347" max="5347" width="16.140625" customWidth="1"/>
    <col min="5349" max="5349" width="14.85546875" customWidth="1"/>
    <col min="5350" max="5350" width="13.28515625" customWidth="1"/>
    <col min="5352" max="5352" width="25.28515625" customWidth="1"/>
    <col min="5567" max="5567" width="5.42578125" customWidth="1"/>
    <col min="5568" max="5568" width="20.28515625" customWidth="1"/>
    <col min="5569" max="5569" width="25.28515625" customWidth="1"/>
    <col min="5570" max="5570" width="26.5703125" customWidth="1"/>
    <col min="5571" max="5571" width="14.140625" customWidth="1"/>
    <col min="5572" max="5572" width="13.7109375" customWidth="1"/>
    <col min="5573" max="5573" width="12.7109375" customWidth="1"/>
    <col min="5574" max="5574" width="10" customWidth="1"/>
    <col min="5575" max="5575" width="12.42578125" customWidth="1"/>
    <col min="5576" max="5576" width="10" customWidth="1"/>
    <col min="5577" max="5577" width="12.140625" customWidth="1"/>
    <col min="5578" max="5578" width="7.42578125" customWidth="1"/>
    <col min="5579" max="5579" width="12.7109375" customWidth="1"/>
    <col min="5580" max="5580" width="13" customWidth="1"/>
    <col min="5581" max="5581" width="7.42578125" customWidth="1"/>
    <col min="5582" max="5582" width="12.7109375" customWidth="1"/>
    <col min="5583" max="5583" width="8.42578125" customWidth="1"/>
    <col min="5584" max="5584" width="14.42578125" customWidth="1"/>
    <col min="5585" max="5585" width="9.42578125" customWidth="1"/>
    <col min="5586" max="5586" width="15" customWidth="1"/>
    <col min="5587" max="5587" width="12.5703125" customWidth="1"/>
    <col min="5588" max="5588" width="8.140625" customWidth="1"/>
    <col min="5589" max="5589" width="12.5703125" customWidth="1"/>
    <col min="5591" max="5591" width="14.28515625" customWidth="1"/>
    <col min="5593" max="5593" width="13.5703125" customWidth="1"/>
    <col min="5594" max="5594" width="14.28515625" customWidth="1"/>
    <col min="5596" max="5596" width="13.5703125" customWidth="1"/>
    <col min="5597" max="5597" width="11.28515625" customWidth="1"/>
    <col min="5598" max="5598" width="15.42578125" customWidth="1"/>
    <col min="5600" max="5600" width="13.28515625" customWidth="1"/>
    <col min="5601" max="5601" width="14.28515625" customWidth="1"/>
    <col min="5603" max="5603" width="16.140625" customWidth="1"/>
    <col min="5605" max="5605" width="14.85546875" customWidth="1"/>
    <col min="5606" max="5606" width="13.28515625" customWidth="1"/>
    <col min="5608" max="5608" width="25.28515625" customWidth="1"/>
    <col min="5823" max="5823" width="5.42578125" customWidth="1"/>
    <col min="5824" max="5824" width="20.28515625" customWidth="1"/>
    <col min="5825" max="5825" width="25.28515625" customWidth="1"/>
    <col min="5826" max="5826" width="26.5703125" customWidth="1"/>
    <col min="5827" max="5827" width="14.140625" customWidth="1"/>
    <col min="5828" max="5828" width="13.7109375" customWidth="1"/>
    <col min="5829" max="5829" width="12.7109375" customWidth="1"/>
    <col min="5830" max="5830" width="10" customWidth="1"/>
    <col min="5831" max="5831" width="12.42578125" customWidth="1"/>
    <col min="5832" max="5832" width="10" customWidth="1"/>
    <col min="5833" max="5833" width="12.140625" customWidth="1"/>
    <col min="5834" max="5834" width="7.42578125" customWidth="1"/>
    <col min="5835" max="5835" width="12.7109375" customWidth="1"/>
    <col min="5836" max="5836" width="13" customWidth="1"/>
    <col min="5837" max="5837" width="7.42578125" customWidth="1"/>
    <col min="5838" max="5838" width="12.7109375" customWidth="1"/>
    <col min="5839" max="5839" width="8.42578125" customWidth="1"/>
    <col min="5840" max="5840" width="14.42578125" customWidth="1"/>
    <col min="5841" max="5841" width="9.42578125" customWidth="1"/>
    <col min="5842" max="5842" width="15" customWidth="1"/>
    <col min="5843" max="5843" width="12.5703125" customWidth="1"/>
    <col min="5844" max="5844" width="8.140625" customWidth="1"/>
    <col min="5845" max="5845" width="12.5703125" customWidth="1"/>
    <col min="5847" max="5847" width="14.28515625" customWidth="1"/>
    <col min="5849" max="5849" width="13.5703125" customWidth="1"/>
    <col min="5850" max="5850" width="14.28515625" customWidth="1"/>
    <col min="5852" max="5852" width="13.5703125" customWidth="1"/>
    <col min="5853" max="5853" width="11.28515625" customWidth="1"/>
    <col min="5854" max="5854" width="15.42578125" customWidth="1"/>
    <col min="5856" max="5856" width="13.28515625" customWidth="1"/>
    <col min="5857" max="5857" width="14.28515625" customWidth="1"/>
    <col min="5859" max="5859" width="16.140625" customWidth="1"/>
    <col min="5861" max="5861" width="14.85546875" customWidth="1"/>
    <col min="5862" max="5862" width="13.28515625" customWidth="1"/>
    <col min="5864" max="5864" width="25.28515625" customWidth="1"/>
    <col min="6079" max="6079" width="5.42578125" customWidth="1"/>
    <col min="6080" max="6080" width="20.28515625" customWidth="1"/>
    <col min="6081" max="6081" width="25.28515625" customWidth="1"/>
    <col min="6082" max="6082" width="26.5703125" customWidth="1"/>
    <col min="6083" max="6083" width="14.140625" customWidth="1"/>
    <col min="6084" max="6084" width="13.7109375" customWidth="1"/>
    <col min="6085" max="6085" width="12.7109375" customWidth="1"/>
    <col min="6086" max="6086" width="10" customWidth="1"/>
    <col min="6087" max="6087" width="12.42578125" customWidth="1"/>
    <col min="6088" max="6088" width="10" customWidth="1"/>
    <col min="6089" max="6089" width="12.140625" customWidth="1"/>
    <col min="6090" max="6090" width="7.42578125" customWidth="1"/>
    <col min="6091" max="6091" width="12.7109375" customWidth="1"/>
    <col min="6092" max="6092" width="13" customWidth="1"/>
    <col min="6093" max="6093" width="7.42578125" customWidth="1"/>
    <col min="6094" max="6094" width="12.7109375" customWidth="1"/>
    <col min="6095" max="6095" width="8.42578125" customWidth="1"/>
    <col min="6096" max="6096" width="14.42578125" customWidth="1"/>
    <col min="6097" max="6097" width="9.42578125" customWidth="1"/>
    <col min="6098" max="6098" width="15" customWidth="1"/>
    <col min="6099" max="6099" width="12.5703125" customWidth="1"/>
    <col min="6100" max="6100" width="8.140625" customWidth="1"/>
    <col min="6101" max="6101" width="12.5703125" customWidth="1"/>
    <col min="6103" max="6103" width="14.28515625" customWidth="1"/>
    <col min="6105" max="6105" width="13.5703125" customWidth="1"/>
    <col min="6106" max="6106" width="14.28515625" customWidth="1"/>
    <col min="6108" max="6108" width="13.5703125" customWidth="1"/>
    <col min="6109" max="6109" width="11.28515625" customWidth="1"/>
    <col min="6110" max="6110" width="15.42578125" customWidth="1"/>
    <col min="6112" max="6112" width="13.28515625" customWidth="1"/>
    <col min="6113" max="6113" width="14.28515625" customWidth="1"/>
    <col min="6115" max="6115" width="16.140625" customWidth="1"/>
    <col min="6117" max="6117" width="14.85546875" customWidth="1"/>
    <col min="6118" max="6118" width="13.28515625" customWidth="1"/>
    <col min="6120" max="6120" width="25.28515625" customWidth="1"/>
    <col min="6335" max="6335" width="5.42578125" customWidth="1"/>
    <col min="6336" max="6336" width="20.28515625" customWidth="1"/>
    <col min="6337" max="6337" width="25.28515625" customWidth="1"/>
    <col min="6338" max="6338" width="26.5703125" customWidth="1"/>
    <col min="6339" max="6339" width="14.140625" customWidth="1"/>
    <col min="6340" max="6340" width="13.7109375" customWidth="1"/>
    <col min="6341" max="6341" width="12.7109375" customWidth="1"/>
    <col min="6342" max="6342" width="10" customWidth="1"/>
    <col min="6343" max="6343" width="12.42578125" customWidth="1"/>
    <col min="6344" max="6344" width="10" customWidth="1"/>
    <col min="6345" max="6345" width="12.140625" customWidth="1"/>
    <col min="6346" max="6346" width="7.42578125" customWidth="1"/>
    <col min="6347" max="6347" width="12.7109375" customWidth="1"/>
    <col min="6348" max="6348" width="13" customWidth="1"/>
    <col min="6349" max="6349" width="7.42578125" customWidth="1"/>
    <col min="6350" max="6350" width="12.7109375" customWidth="1"/>
    <col min="6351" max="6351" width="8.42578125" customWidth="1"/>
    <col min="6352" max="6352" width="14.42578125" customWidth="1"/>
    <col min="6353" max="6353" width="9.42578125" customWidth="1"/>
    <col min="6354" max="6354" width="15" customWidth="1"/>
    <col min="6355" max="6355" width="12.5703125" customWidth="1"/>
    <col min="6356" max="6356" width="8.140625" customWidth="1"/>
    <col min="6357" max="6357" width="12.5703125" customWidth="1"/>
    <col min="6359" max="6359" width="14.28515625" customWidth="1"/>
    <col min="6361" max="6361" width="13.5703125" customWidth="1"/>
    <col min="6362" max="6362" width="14.28515625" customWidth="1"/>
    <col min="6364" max="6364" width="13.5703125" customWidth="1"/>
    <col min="6365" max="6365" width="11.28515625" customWidth="1"/>
    <col min="6366" max="6366" width="15.42578125" customWidth="1"/>
    <col min="6368" max="6368" width="13.28515625" customWidth="1"/>
    <col min="6369" max="6369" width="14.28515625" customWidth="1"/>
    <col min="6371" max="6371" width="16.140625" customWidth="1"/>
    <col min="6373" max="6373" width="14.85546875" customWidth="1"/>
    <col min="6374" max="6374" width="13.28515625" customWidth="1"/>
    <col min="6376" max="6376" width="25.28515625" customWidth="1"/>
    <col min="6591" max="6591" width="5.42578125" customWidth="1"/>
    <col min="6592" max="6592" width="20.28515625" customWidth="1"/>
    <col min="6593" max="6593" width="25.28515625" customWidth="1"/>
    <col min="6594" max="6594" width="26.5703125" customWidth="1"/>
    <col min="6595" max="6595" width="14.140625" customWidth="1"/>
    <col min="6596" max="6596" width="13.7109375" customWidth="1"/>
    <col min="6597" max="6597" width="12.7109375" customWidth="1"/>
    <col min="6598" max="6598" width="10" customWidth="1"/>
    <col min="6599" max="6599" width="12.42578125" customWidth="1"/>
    <col min="6600" max="6600" width="10" customWidth="1"/>
    <col min="6601" max="6601" width="12.140625" customWidth="1"/>
    <col min="6602" max="6602" width="7.42578125" customWidth="1"/>
    <col min="6603" max="6603" width="12.7109375" customWidth="1"/>
    <col min="6604" max="6604" width="13" customWidth="1"/>
    <col min="6605" max="6605" width="7.42578125" customWidth="1"/>
    <col min="6606" max="6606" width="12.7109375" customWidth="1"/>
    <col min="6607" max="6607" width="8.42578125" customWidth="1"/>
    <col min="6608" max="6608" width="14.42578125" customWidth="1"/>
    <col min="6609" max="6609" width="9.42578125" customWidth="1"/>
    <col min="6610" max="6610" width="15" customWidth="1"/>
    <col min="6611" max="6611" width="12.5703125" customWidth="1"/>
    <col min="6612" max="6612" width="8.140625" customWidth="1"/>
    <col min="6613" max="6613" width="12.5703125" customWidth="1"/>
    <col min="6615" max="6615" width="14.28515625" customWidth="1"/>
    <col min="6617" max="6617" width="13.5703125" customWidth="1"/>
    <col min="6618" max="6618" width="14.28515625" customWidth="1"/>
    <col min="6620" max="6620" width="13.5703125" customWidth="1"/>
    <col min="6621" max="6621" width="11.28515625" customWidth="1"/>
    <col min="6622" max="6622" width="15.42578125" customWidth="1"/>
    <col min="6624" max="6624" width="13.28515625" customWidth="1"/>
    <col min="6625" max="6625" width="14.28515625" customWidth="1"/>
    <col min="6627" max="6627" width="16.140625" customWidth="1"/>
    <col min="6629" max="6629" width="14.85546875" customWidth="1"/>
    <col min="6630" max="6630" width="13.28515625" customWidth="1"/>
    <col min="6632" max="6632" width="25.28515625" customWidth="1"/>
    <col min="6847" max="6847" width="5.42578125" customWidth="1"/>
    <col min="6848" max="6848" width="20.28515625" customWidth="1"/>
    <col min="6849" max="6849" width="25.28515625" customWidth="1"/>
    <col min="6850" max="6850" width="26.5703125" customWidth="1"/>
    <col min="6851" max="6851" width="14.140625" customWidth="1"/>
    <col min="6852" max="6852" width="13.7109375" customWidth="1"/>
    <col min="6853" max="6853" width="12.7109375" customWidth="1"/>
    <col min="6854" max="6854" width="10" customWidth="1"/>
    <col min="6855" max="6855" width="12.42578125" customWidth="1"/>
    <col min="6856" max="6856" width="10" customWidth="1"/>
    <col min="6857" max="6857" width="12.140625" customWidth="1"/>
    <col min="6858" max="6858" width="7.42578125" customWidth="1"/>
    <col min="6859" max="6859" width="12.7109375" customWidth="1"/>
    <col min="6860" max="6860" width="13" customWidth="1"/>
    <col min="6861" max="6861" width="7.42578125" customWidth="1"/>
    <col min="6862" max="6862" width="12.7109375" customWidth="1"/>
    <col min="6863" max="6863" width="8.42578125" customWidth="1"/>
    <col min="6864" max="6864" width="14.42578125" customWidth="1"/>
    <col min="6865" max="6865" width="9.42578125" customWidth="1"/>
    <col min="6866" max="6866" width="15" customWidth="1"/>
    <col min="6867" max="6867" width="12.5703125" customWidth="1"/>
    <col min="6868" max="6868" width="8.140625" customWidth="1"/>
    <col min="6869" max="6869" width="12.5703125" customWidth="1"/>
    <col min="6871" max="6871" width="14.28515625" customWidth="1"/>
    <col min="6873" max="6873" width="13.5703125" customWidth="1"/>
    <col min="6874" max="6874" width="14.28515625" customWidth="1"/>
    <col min="6876" max="6876" width="13.5703125" customWidth="1"/>
    <col min="6877" max="6877" width="11.28515625" customWidth="1"/>
    <col min="6878" max="6878" width="15.42578125" customWidth="1"/>
    <col min="6880" max="6880" width="13.28515625" customWidth="1"/>
    <col min="6881" max="6881" width="14.28515625" customWidth="1"/>
    <col min="6883" max="6883" width="16.140625" customWidth="1"/>
    <col min="6885" max="6885" width="14.85546875" customWidth="1"/>
    <col min="6886" max="6886" width="13.28515625" customWidth="1"/>
    <col min="6888" max="6888" width="25.28515625" customWidth="1"/>
    <col min="7103" max="7103" width="5.42578125" customWidth="1"/>
    <col min="7104" max="7104" width="20.28515625" customWidth="1"/>
    <col min="7105" max="7105" width="25.28515625" customWidth="1"/>
    <col min="7106" max="7106" width="26.5703125" customWidth="1"/>
    <col min="7107" max="7107" width="14.140625" customWidth="1"/>
    <col min="7108" max="7108" width="13.7109375" customWidth="1"/>
    <col min="7109" max="7109" width="12.7109375" customWidth="1"/>
    <col min="7110" max="7110" width="10" customWidth="1"/>
    <col min="7111" max="7111" width="12.42578125" customWidth="1"/>
    <col min="7112" max="7112" width="10" customWidth="1"/>
    <col min="7113" max="7113" width="12.140625" customWidth="1"/>
    <col min="7114" max="7114" width="7.42578125" customWidth="1"/>
    <col min="7115" max="7115" width="12.7109375" customWidth="1"/>
    <col min="7116" max="7116" width="13" customWidth="1"/>
    <col min="7117" max="7117" width="7.42578125" customWidth="1"/>
    <col min="7118" max="7118" width="12.7109375" customWidth="1"/>
    <col min="7119" max="7119" width="8.42578125" customWidth="1"/>
    <col min="7120" max="7120" width="14.42578125" customWidth="1"/>
    <col min="7121" max="7121" width="9.42578125" customWidth="1"/>
    <col min="7122" max="7122" width="15" customWidth="1"/>
    <col min="7123" max="7123" width="12.5703125" customWidth="1"/>
    <col min="7124" max="7124" width="8.140625" customWidth="1"/>
    <col min="7125" max="7125" width="12.5703125" customWidth="1"/>
    <col min="7127" max="7127" width="14.28515625" customWidth="1"/>
    <col min="7129" max="7129" width="13.5703125" customWidth="1"/>
    <col min="7130" max="7130" width="14.28515625" customWidth="1"/>
    <col min="7132" max="7132" width="13.5703125" customWidth="1"/>
    <col min="7133" max="7133" width="11.28515625" customWidth="1"/>
    <col min="7134" max="7134" width="15.42578125" customWidth="1"/>
    <col min="7136" max="7136" width="13.28515625" customWidth="1"/>
    <col min="7137" max="7137" width="14.28515625" customWidth="1"/>
    <col min="7139" max="7139" width="16.140625" customWidth="1"/>
    <col min="7141" max="7141" width="14.85546875" customWidth="1"/>
    <col min="7142" max="7142" width="13.28515625" customWidth="1"/>
    <col min="7144" max="7144" width="25.28515625" customWidth="1"/>
    <col min="7359" max="7359" width="5.42578125" customWidth="1"/>
    <col min="7360" max="7360" width="20.28515625" customWidth="1"/>
    <col min="7361" max="7361" width="25.28515625" customWidth="1"/>
    <col min="7362" max="7362" width="26.5703125" customWidth="1"/>
    <col min="7363" max="7363" width="14.140625" customWidth="1"/>
    <col min="7364" max="7364" width="13.7109375" customWidth="1"/>
    <col min="7365" max="7365" width="12.7109375" customWidth="1"/>
    <col min="7366" max="7366" width="10" customWidth="1"/>
    <col min="7367" max="7367" width="12.42578125" customWidth="1"/>
    <col min="7368" max="7368" width="10" customWidth="1"/>
    <col min="7369" max="7369" width="12.140625" customWidth="1"/>
    <col min="7370" max="7370" width="7.42578125" customWidth="1"/>
    <col min="7371" max="7371" width="12.7109375" customWidth="1"/>
    <col min="7372" max="7372" width="13" customWidth="1"/>
    <col min="7373" max="7373" width="7.42578125" customWidth="1"/>
    <col min="7374" max="7374" width="12.7109375" customWidth="1"/>
    <col min="7375" max="7375" width="8.42578125" customWidth="1"/>
    <col min="7376" max="7376" width="14.42578125" customWidth="1"/>
    <col min="7377" max="7377" width="9.42578125" customWidth="1"/>
    <col min="7378" max="7378" width="15" customWidth="1"/>
    <col min="7379" max="7379" width="12.5703125" customWidth="1"/>
    <col min="7380" max="7380" width="8.140625" customWidth="1"/>
    <col min="7381" max="7381" width="12.5703125" customWidth="1"/>
    <col min="7383" max="7383" width="14.28515625" customWidth="1"/>
    <col min="7385" max="7385" width="13.5703125" customWidth="1"/>
    <col min="7386" max="7386" width="14.28515625" customWidth="1"/>
    <col min="7388" max="7388" width="13.5703125" customWidth="1"/>
    <col min="7389" max="7389" width="11.28515625" customWidth="1"/>
    <col min="7390" max="7390" width="15.42578125" customWidth="1"/>
    <col min="7392" max="7392" width="13.28515625" customWidth="1"/>
    <col min="7393" max="7393" width="14.28515625" customWidth="1"/>
    <col min="7395" max="7395" width="16.140625" customWidth="1"/>
    <col min="7397" max="7397" width="14.85546875" customWidth="1"/>
    <col min="7398" max="7398" width="13.28515625" customWidth="1"/>
    <col min="7400" max="7400" width="25.28515625" customWidth="1"/>
    <col min="7615" max="7615" width="5.42578125" customWidth="1"/>
    <col min="7616" max="7616" width="20.28515625" customWidth="1"/>
    <col min="7617" max="7617" width="25.28515625" customWidth="1"/>
    <col min="7618" max="7618" width="26.5703125" customWidth="1"/>
    <col min="7619" max="7619" width="14.140625" customWidth="1"/>
    <col min="7620" max="7620" width="13.7109375" customWidth="1"/>
    <col min="7621" max="7621" width="12.7109375" customWidth="1"/>
    <col min="7622" max="7622" width="10" customWidth="1"/>
    <col min="7623" max="7623" width="12.42578125" customWidth="1"/>
    <col min="7624" max="7624" width="10" customWidth="1"/>
    <col min="7625" max="7625" width="12.140625" customWidth="1"/>
    <col min="7626" max="7626" width="7.42578125" customWidth="1"/>
    <col min="7627" max="7627" width="12.7109375" customWidth="1"/>
    <col min="7628" max="7628" width="13" customWidth="1"/>
    <col min="7629" max="7629" width="7.42578125" customWidth="1"/>
    <col min="7630" max="7630" width="12.7109375" customWidth="1"/>
    <col min="7631" max="7631" width="8.42578125" customWidth="1"/>
    <col min="7632" max="7632" width="14.42578125" customWidth="1"/>
    <col min="7633" max="7633" width="9.42578125" customWidth="1"/>
    <col min="7634" max="7634" width="15" customWidth="1"/>
    <col min="7635" max="7635" width="12.5703125" customWidth="1"/>
    <col min="7636" max="7636" width="8.140625" customWidth="1"/>
    <col min="7637" max="7637" width="12.5703125" customWidth="1"/>
    <col min="7639" max="7639" width="14.28515625" customWidth="1"/>
    <col min="7641" max="7641" width="13.5703125" customWidth="1"/>
    <col min="7642" max="7642" width="14.28515625" customWidth="1"/>
    <col min="7644" max="7644" width="13.5703125" customWidth="1"/>
    <col min="7645" max="7645" width="11.28515625" customWidth="1"/>
    <col min="7646" max="7646" width="15.42578125" customWidth="1"/>
    <col min="7648" max="7648" width="13.28515625" customWidth="1"/>
    <col min="7649" max="7649" width="14.28515625" customWidth="1"/>
    <col min="7651" max="7651" width="16.140625" customWidth="1"/>
    <col min="7653" max="7653" width="14.85546875" customWidth="1"/>
    <col min="7654" max="7654" width="13.28515625" customWidth="1"/>
    <col min="7656" max="7656" width="25.28515625" customWidth="1"/>
    <col min="7871" max="7871" width="5.42578125" customWidth="1"/>
    <col min="7872" max="7872" width="20.28515625" customWidth="1"/>
    <col min="7873" max="7873" width="25.28515625" customWidth="1"/>
    <col min="7874" max="7874" width="26.5703125" customWidth="1"/>
    <col min="7875" max="7875" width="14.140625" customWidth="1"/>
    <col min="7876" max="7876" width="13.7109375" customWidth="1"/>
    <col min="7877" max="7877" width="12.7109375" customWidth="1"/>
    <col min="7878" max="7878" width="10" customWidth="1"/>
    <col min="7879" max="7879" width="12.42578125" customWidth="1"/>
    <col min="7880" max="7880" width="10" customWidth="1"/>
    <col min="7881" max="7881" width="12.140625" customWidth="1"/>
    <col min="7882" max="7882" width="7.42578125" customWidth="1"/>
    <col min="7883" max="7883" width="12.7109375" customWidth="1"/>
    <col min="7884" max="7884" width="13" customWidth="1"/>
    <col min="7885" max="7885" width="7.42578125" customWidth="1"/>
    <col min="7886" max="7886" width="12.7109375" customWidth="1"/>
    <col min="7887" max="7887" width="8.42578125" customWidth="1"/>
    <col min="7888" max="7888" width="14.42578125" customWidth="1"/>
    <col min="7889" max="7889" width="9.42578125" customWidth="1"/>
    <col min="7890" max="7890" width="15" customWidth="1"/>
    <col min="7891" max="7891" width="12.5703125" customWidth="1"/>
    <col min="7892" max="7892" width="8.140625" customWidth="1"/>
    <col min="7893" max="7893" width="12.5703125" customWidth="1"/>
    <col min="7895" max="7895" width="14.28515625" customWidth="1"/>
    <col min="7897" max="7897" width="13.5703125" customWidth="1"/>
    <col min="7898" max="7898" width="14.28515625" customWidth="1"/>
    <col min="7900" max="7900" width="13.5703125" customWidth="1"/>
    <col min="7901" max="7901" width="11.28515625" customWidth="1"/>
    <col min="7902" max="7902" width="15.42578125" customWidth="1"/>
    <col min="7904" max="7904" width="13.28515625" customWidth="1"/>
    <col min="7905" max="7905" width="14.28515625" customWidth="1"/>
    <col min="7907" max="7907" width="16.140625" customWidth="1"/>
    <col min="7909" max="7909" width="14.85546875" customWidth="1"/>
    <col min="7910" max="7910" width="13.28515625" customWidth="1"/>
    <col min="7912" max="7912" width="25.28515625" customWidth="1"/>
    <col min="8127" max="8127" width="5.42578125" customWidth="1"/>
    <col min="8128" max="8128" width="20.28515625" customWidth="1"/>
    <col min="8129" max="8129" width="25.28515625" customWidth="1"/>
    <col min="8130" max="8130" width="26.5703125" customWidth="1"/>
    <col min="8131" max="8131" width="14.140625" customWidth="1"/>
    <col min="8132" max="8132" width="13.7109375" customWidth="1"/>
    <col min="8133" max="8133" width="12.7109375" customWidth="1"/>
    <col min="8134" max="8134" width="10" customWidth="1"/>
    <col min="8135" max="8135" width="12.42578125" customWidth="1"/>
    <col min="8136" max="8136" width="10" customWidth="1"/>
    <col min="8137" max="8137" width="12.140625" customWidth="1"/>
    <col min="8138" max="8138" width="7.42578125" customWidth="1"/>
    <col min="8139" max="8139" width="12.7109375" customWidth="1"/>
    <col min="8140" max="8140" width="13" customWidth="1"/>
    <col min="8141" max="8141" width="7.42578125" customWidth="1"/>
    <col min="8142" max="8142" width="12.7109375" customWidth="1"/>
    <col min="8143" max="8143" width="8.42578125" customWidth="1"/>
    <col min="8144" max="8144" width="14.42578125" customWidth="1"/>
    <col min="8145" max="8145" width="9.42578125" customWidth="1"/>
    <col min="8146" max="8146" width="15" customWidth="1"/>
    <col min="8147" max="8147" width="12.5703125" customWidth="1"/>
    <col min="8148" max="8148" width="8.140625" customWidth="1"/>
    <col min="8149" max="8149" width="12.5703125" customWidth="1"/>
    <col min="8151" max="8151" width="14.28515625" customWidth="1"/>
    <col min="8153" max="8153" width="13.5703125" customWidth="1"/>
    <col min="8154" max="8154" width="14.28515625" customWidth="1"/>
    <col min="8156" max="8156" width="13.5703125" customWidth="1"/>
    <col min="8157" max="8157" width="11.28515625" customWidth="1"/>
    <col min="8158" max="8158" width="15.42578125" customWidth="1"/>
    <col min="8160" max="8160" width="13.28515625" customWidth="1"/>
    <col min="8161" max="8161" width="14.28515625" customWidth="1"/>
    <col min="8163" max="8163" width="16.140625" customWidth="1"/>
    <col min="8165" max="8165" width="14.85546875" customWidth="1"/>
    <col min="8166" max="8166" width="13.28515625" customWidth="1"/>
    <col min="8168" max="8168" width="25.28515625" customWidth="1"/>
    <col min="8383" max="8383" width="5.42578125" customWidth="1"/>
    <col min="8384" max="8384" width="20.28515625" customWidth="1"/>
    <col min="8385" max="8385" width="25.28515625" customWidth="1"/>
    <col min="8386" max="8386" width="26.5703125" customWidth="1"/>
    <col min="8387" max="8387" width="14.140625" customWidth="1"/>
    <col min="8388" max="8388" width="13.7109375" customWidth="1"/>
    <col min="8389" max="8389" width="12.7109375" customWidth="1"/>
    <col min="8390" max="8390" width="10" customWidth="1"/>
    <col min="8391" max="8391" width="12.42578125" customWidth="1"/>
    <col min="8392" max="8392" width="10" customWidth="1"/>
    <col min="8393" max="8393" width="12.140625" customWidth="1"/>
    <col min="8394" max="8394" width="7.42578125" customWidth="1"/>
    <col min="8395" max="8395" width="12.7109375" customWidth="1"/>
    <col min="8396" max="8396" width="13" customWidth="1"/>
    <col min="8397" max="8397" width="7.42578125" customWidth="1"/>
    <col min="8398" max="8398" width="12.7109375" customWidth="1"/>
    <col min="8399" max="8399" width="8.42578125" customWidth="1"/>
    <col min="8400" max="8400" width="14.42578125" customWidth="1"/>
    <col min="8401" max="8401" width="9.42578125" customWidth="1"/>
    <col min="8402" max="8402" width="15" customWidth="1"/>
    <col min="8403" max="8403" width="12.5703125" customWidth="1"/>
    <col min="8404" max="8404" width="8.140625" customWidth="1"/>
    <col min="8405" max="8405" width="12.5703125" customWidth="1"/>
    <col min="8407" max="8407" width="14.28515625" customWidth="1"/>
    <col min="8409" max="8409" width="13.5703125" customWidth="1"/>
    <col min="8410" max="8410" width="14.28515625" customWidth="1"/>
    <col min="8412" max="8412" width="13.5703125" customWidth="1"/>
    <col min="8413" max="8413" width="11.28515625" customWidth="1"/>
    <col min="8414" max="8414" width="15.42578125" customWidth="1"/>
    <col min="8416" max="8416" width="13.28515625" customWidth="1"/>
    <col min="8417" max="8417" width="14.28515625" customWidth="1"/>
    <col min="8419" max="8419" width="16.140625" customWidth="1"/>
    <col min="8421" max="8421" width="14.85546875" customWidth="1"/>
    <col min="8422" max="8422" width="13.28515625" customWidth="1"/>
    <col min="8424" max="8424" width="25.28515625" customWidth="1"/>
    <col min="8639" max="8639" width="5.42578125" customWidth="1"/>
    <col min="8640" max="8640" width="20.28515625" customWidth="1"/>
    <col min="8641" max="8641" width="25.28515625" customWidth="1"/>
    <col min="8642" max="8642" width="26.5703125" customWidth="1"/>
    <col min="8643" max="8643" width="14.140625" customWidth="1"/>
    <col min="8644" max="8644" width="13.7109375" customWidth="1"/>
    <col min="8645" max="8645" width="12.7109375" customWidth="1"/>
    <col min="8646" max="8646" width="10" customWidth="1"/>
    <col min="8647" max="8647" width="12.42578125" customWidth="1"/>
    <col min="8648" max="8648" width="10" customWidth="1"/>
    <col min="8649" max="8649" width="12.140625" customWidth="1"/>
    <col min="8650" max="8650" width="7.42578125" customWidth="1"/>
    <col min="8651" max="8651" width="12.7109375" customWidth="1"/>
    <col min="8652" max="8652" width="13" customWidth="1"/>
    <col min="8653" max="8653" width="7.42578125" customWidth="1"/>
    <col min="8654" max="8654" width="12.7109375" customWidth="1"/>
    <col min="8655" max="8655" width="8.42578125" customWidth="1"/>
    <col min="8656" max="8656" width="14.42578125" customWidth="1"/>
    <col min="8657" max="8657" width="9.42578125" customWidth="1"/>
    <col min="8658" max="8658" width="15" customWidth="1"/>
    <col min="8659" max="8659" width="12.5703125" customWidth="1"/>
    <col min="8660" max="8660" width="8.140625" customWidth="1"/>
    <col min="8661" max="8661" width="12.5703125" customWidth="1"/>
    <col min="8663" max="8663" width="14.28515625" customWidth="1"/>
    <col min="8665" max="8665" width="13.5703125" customWidth="1"/>
    <col min="8666" max="8666" width="14.28515625" customWidth="1"/>
    <col min="8668" max="8668" width="13.5703125" customWidth="1"/>
    <col min="8669" max="8669" width="11.28515625" customWidth="1"/>
    <col min="8670" max="8670" width="15.42578125" customWidth="1"/>
    <col min="8672" max="8672" width="13.28515625" customWidth="1"/>
    <col min="8673" max="8673" width="14.28515625" customWidth="1"/>
    <col min="8675" max="8675" width="16.140625" customWidth="1"/>
    <col min="8677" max="8677" width="14.85546875" customWidth="1"/>
    <col min="8678" max="8678" width="13.28515625" customWidth="1"/>
    <col min="8680" max="8680" width="25.28515625" customWidth="1"/>
    <col min="8895" max="8895" width="5.42578125" customWidth="1"/>
    <col min="8896" max="8896" width="20.28515625" customWidth="1"/>
    <col min="8897" max="8897" width="25.28515625" customWidth="1"/>
    <col min="8898" max="8898" width="26.5703125" customWidth="1"/>
    <col min="8899" max="8899" width="14.140625" customWidth="1"/>
    <col min="8900" max="8900" width="13.7109375" customWidth="1"/>
    <col min="8901" max="8901" width="12.7109375" customWidth="1"/>
    <col min="8902" max="8902" width="10" customWidth="1"/>
    <col min="8903" max="8903" width="12.42578125" customWidth="1"/>
    <col min="8904" max="8904" width="10" customWidth="1"/>
    <col min="8905" max="8905" width="12.140625" customWidth="1"/>
    <col min="8906" max="8906" width="7.42578125" customWidth="1"/>
    <col min="8907" max="8907" width="12.7109375" customWidth="1"/>
    <col min="8908" max="8908" width="13" customWidth="1"/>
    <col min="8909" max="8909" width="7.42578125" customWidth="1"/>
    <col min="8910" max="8910" width="12.7109375" customWidth="1"/>
    <col min="8911" max="8911" width="8.42578125" customWidth="1"/>
    <col min="8912" max="8912" width="14.42578125" customWidth="1"/>
    <col min="8913" max="8913" width="9.42578125" customWidth="1"/>
    <col min="8914" max="8914" width="15" customWidth="1"/>
    <col min="8915" max="8915" width="12.5703125" customWidth="1"/>
    <col min="8916" max="8916" width="8.140625" customWidth="1"/>
    <col min="8917" max="8917" width="12.5703125" customWidth="1"/>
    <col min="8919" max="8919" width="14.28515625" customWidth="1"/>
    <col min="8921" max="8921" width="13.5703125" customWidth="1"/>
    <col min="8922" max="8922" width="14.28515625" customWidth="1"/>
    <col min="8924" max="8924" width="13.5703125" customWidth="1"/>
    <col min="8925" max="8925" width="11.28515625" customWidth="1"/>
    <col min="8926" max="8926" width="15.42578125" customWidth="1"/>
    <col min="8928" max="8928" width="13.28515625" customWidth="1"/>
    <col min="8929" max="8929" width="14.28515625" customWidth="1"/>
    <col min="8931" max="8931" width="16.140625" customWidth="1"/>
    <col min="8933" max="8933" width="14.85546875" customWidth="1"/>
    <col min="8934" max="8934" width="13.28515625" customWidth="1"/>
    <col min="8936" max="8936" width="25.28515625" customWidth="1"/>
    <col min="9151" max="9151" width="5.42578125" customWidth="1"/>
    <col min="9152" max="9152" width="20.28515625" customWidth="1"/>
    <col min="9153" max="9153" width="25.28515625" customWidth="1"/>
    <col min="9154" max="9154" width="26.5703125" customWidth="1"/>
    <col min="9155" max="9155" width="14.140625" customWidth="1"/>
    <col min="9156" max="9156" width="13.7109375" customWidth="1"/>
    <col min="9157" max="9157" width="12.7109375" customWidth="1"/>
    <col min="9158" max="9158" width="10" customWidth="1"/>
    <col min="9159" max="9159" width="12.42578125" customWidth="1"/>
    <col min="9160" max="9160" width="10" customWidth="1"/>
    <col min="9161" max="9161" width="12.140625" customWidth="1"/>
    <col min="9162" max="9162" width="7.42578125" customWidth="1"/>
    <col min="9163" max="9163" width="12.7109375" customWidth="1"/>
    <col min="9164" max="9164" width="13" customWidth="1"/>
    <col min="9165" max="9165" width="7.42578125" customWidth="1"/>
    <col min="9166" max="9166" width="12.7109375" customWidth="1"/>
    <col min="9167" max="9167" width="8.42578125" customWidth="1"/>
    <col min="9168" max="9168" width="14.42578125" customWidth="1"/>
    <col min="9169" max="9169" width="9.42578125" customWidth="1"/>
    <col min="9170" max="9170" width="15" customWidth="1"/>
    <col min="9171" max="9171" width="12.5703125" customWidth="1"/>
    <col min="9172" max="9172" width="8.140625" customWidth="1"/>
    <col min="9173" max="9173" width="12.5703125" customWidth="1"/>
    <col min="9175" max="9175" width="14.28515625" customWidth="1"/>
    <col min="9177" max="9177" width="13.5703125" customWidth="1"/>
    <col min="9178" max="9178" width="14.28515625" customWidth="1"/>
    <col min="9180" max="9180" width="13.5703125" customWidth="1"/>
    <col min="9181" max="9181" width="11.28515625" customWidth="1"/>
    <col min="9182" max="9182" width="15.42578125" customWidth="1"/>
    <col min="9184" max="9184" width="13.28515625" customWidth="1"/>
    <col min="9185" max="9185" width="14.28515625" customWidth="1"/>
    <col min="9187" max="9187" width="16.140625" customWidth="1"/>
    <col min="9189" max="9189" width="14.85546875" customWidth="1"/>
    <col min="9190" max="9190" width="13.28515625" customWidth="1"/>
    <col min="9192" max="9192" width="25.28515625" customWidth="1"/>
    <col min="9407" max="9407" width="5.42578125" customWidth="1"/>
    <col min="9408" max="9408" width="20.28515625" customWidth="1"/>
    <col min="9409" max="9409" width="25.28515625" customWidth="1"/>
    <col min="9410" max="9410" width="26.5703125" customWidth="1"/>
    <col min="9411" max="9411" width="14.140625" customWidth="1"/>
    <col min="9412" max="9412" width="13.7109375" customWidth="1"/>
    <col min="9413" max="9413" width="12.7109375" customWidth="1"/>
    <col min="9414" max="9414" width="10" customWidth="1"/>
    <col min="9415" max="9415" width="12.42578125" customWidth="1"/>
    <col min="9416" max="9416" width="10" customWidth="1"/>
    <col min="9417" max="9417" width="12.140625" customWidth="1"/>
    <col min="9418" max="9418" width="7.42578125" customWidth="1"/>
    <col min="9419" max="9419" width="12.7109375" customWidth="1"/>
    <col min="9420" max="9420" width="13" customWidth="1"/>
    <col min="9421" max="9421" width="7.42578125" customWidth="1"/>
    <col min="9422" max="9422" width="12.7109375" customWidth="1"/>
    <col min="9423" max="9423" width="8.42578125" customWidth="1"/>
    <col min="9424" max="9424" width="14.42578125" customWidth="1"/>
    <col min="9425" max="9425" width="9.42578125" customWidth="1"/>
    <col min="9426" max="9426" width="15" customWidth="1"/>
    <col min="9427" max="9427" width="12.5703125" customWidth="1"/>
    <col min="9428" max="9428" width="8.140625" customWidth="1"/>
    <col min="9429" max="9429" width="12.5703125" customWidth="1"/>
    <col min="9431" max="9431" width="14.28515625" customWidth="1"/>
    <col min="9433" max="9433" width="13.5703125" customWidth="1"/>
    <col min="9434" max="9434" width="14.28515625" customWidth="1"/>
    <col min="9436" max="9436" width="13.5703125" customWidth="1"/>
    <col min="9437" max="9437" width="11.28515625" customWidth="1"/>
    <col min="9438" max="9438" width="15.42578125" customWidth="1"/>
    <col min="9440" max="9440" width="13.28515625" customWidth="1"/>
    <col min="9441" max="9441" width="14.28515625" customWidth="1"/>
    <col min="9443" max="9443" width="16.140625" customWidth="1"/>
    <col min="9445" max="9445" width="14.85546875" customWidth="1"/>
    <col min="9446" max="9446" width="13.28515625" customWidth="1"/>
    <col min="9448" max="9448" width="25.28515625" customWidth="1"/>
    <col min="9663" max="9663" width="5.42578125" customWidth="1"/>
    <col min="9664" max="9664" width="20.28515625" customWidth="1"/>
    <col min="9665" max="9665" width="25.28515625" customWidth="1"/>
    <col min="9666" max="9666" width="26.5703125" customWidth="1"/>
    <col min="9667" max="9667" width="14.140625" customWidth="1"/>
    <col min="9668" max="9668" width="13.7109375" customWidth="1"/>
    <col min="9669" max="9669" width="12.7109375" customWidth="1"/>
    <col min="9670" max="9670" width="10" customWidth="1"/>
    <col min="9671" max="9671" width="12.42578125" customWidth="1"/>
    <col min="9672" max="9672" width="10" customWidth="1"/>
    <col min="9673" max="9673" width="12.140625" customWidth="1"/>
    <col min="9674" max="9674" width="7.42578125" customWidth="1"/>
    <col min="9675" max="9675" width="12.7109375" customWidth="1"/>
    <col min="9676" max="9676" width="13" customWidth="1"/>
    <col min="9677" max="9677" width="7.42578125" customWidth="1"/>
    <col min="9678" max="9678" width="12.7109375" customWidth="1"/>
    <col min="9679" max="9679" width="8.42578125" customWidth="1"/>
    <col min="9680" max="9680" width="14.42578125" customWidth="1"/>
    <col min="9681" max="9681" width="9.42578125" customWidth="1"/>
    <col min="9682" max="9682" width="15" customWidth="1"/>
    <col min="9683" max="9683" width="12.5703125" customWidth="1"/>
    <col min="9684" max="9684" width="8.140625" customWidth="1"/>
    <col min="9685" max="9685" width="12.5703125" customWidth="1"/>
    <col min="9687" max="9687" width="14.28515625" customWidth="1"/>
    <col min="9689" max="9689" width="13.5703125" customWidth="1"/>
    <col min="9690" max="9690" width="14.28515625" customWidth="1"/>
    <col min="9692" max="9692" width="13.5703125" customWidth="1"/>
    <col min="9693" max="9693" width="11.28515625" customWidth="1"/>
    <col min="9694" max="9694" width="15.42578125" customWidth="1"/>
    <col min="9696" max="9696" width="13.28515625" customWidth="1"/>
    <col min="9697" max="9697" width="14.28515625" customWidth="1"/>
    <col min="9699" max="9699" width="16.140625" customWidth="1"/>
    <col min="9701" max="9701" width="14.85546875" customWidth="1"/>
    <col min="9702" max="9702" width="13.28515625" customWidth="1"/>
    <col min="9704" max="9704" width="25.28515625" customWidth="1"/>
    <col min="9919" max="9919" width="5.42578125" customWidth="1"/>
    <col min="9920" max="9920" width="20.28515625" customWidth="1"/>
    <col min="9921" max="9921" width="25.28515625" customWidth="1"/>
    <col min="9922" max="9922" width="26.5703125" customWidth="1"/>
    <col min="9923" max="9923" width="14.140625" customWidth="1"/>
    <col min="9924" max="9924" width="13.7109375" customWidth="1"/>
    <col min="9925" max="9925" width="12.7109375" customWidth="1"/>
    <col min="9926" max="9926" width="10" customWidth="1"/>
    <col min="9927" max="9927" width="12.42578125" customWidth="1"/>
    <col min="9928" max="9928" width="10" customWidth="1"/>
    <col min="9929" max="9929" width="12.140625" customWidth="1"/>
    <col min="9930" max="9930" width="7.42578125" customWidth="1"/>
    <col min="9931" max="9931" width="12.7109375" customWidth="1"/>
    <col min="9932" max="9932" width="13" customWidth="1"/>
    <col min="9933" max="9933" width="7.42578125" customWidth="1"/>
    <col min="9934" max="9934" width="12.7109375" customWidth="1"/>
    <col min="9935" max="9935" width="8.42578125" customWidth="1"/>
    <col min="9936" max="9936" width="14.42578125" customWidth="1"/>
    <col min="9937" max="9937" width="9.42578125" customWidth="1"/>
    <col min="9938" max="9938" width="15" customWidth="1"/>
    <col min="9939" max="9939" width="12.5703125" customWidth="1"/>
    <col min="9940" max="9940" width="8.140625" customWidth="1"/>
    <col min="9941" max="9941" width="12.5703125" customWidth="1"/>
    <col min="9943" max="9943" width="14.28515625" customWidth="1"/>
    <col min="9945" max="9945" width="13.5703125" customWidth="1"/>
    <col min="9946" max="9946" width="14.28515625" customWidth="1"/>
    <col min="9948" max="9948" width="13.5703125" customWidth="1"/>
    <col min="9949" max="9949" width="11.28515625" customWidth="1"/>
    <col min="9950" max="9950" width="15.42578125" customWidth="1"/>
    <col min="9952" max="9952" width="13.28515625" customWidth="1"/>
    <col min="9953" max="9953" width="14.28515625" customWidth="1"/>
    <col min="9955" max="9955" width="16.140625" customWidth="1"/>
    <col min="9957" max="9957" width="14.85546875" customWidth="1"/>
    <col min="9958" max="9958" width="13.28515625" customWidth="1"/>
    <col min="9960" max="9960" width="25.28515625" customWidth="1"/>
    <col min="10175" max="10175" width="5.42578125" customWidth="1"/>
    <col min="10176" max="10176" width="20.28515625" customWidth="1"/>
    <col min="10177" max="10177" width="25.28515625" customWidth="1"/>
    <col min="10178" max="10178" width="26.5703125" customWidth="1"/>
    <col min="10179" max="10179" width="14.140625" customWidth="1"/>
    <col min="10180" max="10180" width="13.7109375" customWidth="1"/>
    <col min="10181" max="10181" width="12.7109375" customWidth="1"/>
    <col min="10182" max="10182" width="10" customWidth="1"/>
    <col min="10183" max="10183" width="12.42578125" customWidth="1"/>
    <col min="10184" max="10184" width="10" customWidth="1"/>
    <col min="10185" max="10185" width="12.140625" customWidth="1"/>
    <col min="10186" max="10186" width="7.42578125" customWidth="1"/>
    <col min="10187" max="10187" width="12.7109375" customWidth="1"/>
    <col min="10188" max="10188" width="13" customWidth="1"/>
    <col min="10189" max="10189" width="7.42578125" customWidth="1"/>
    <col min="10190" max="10190" width="12.7109375" customWidth="1"/>
    <col min="10191" max="10191" width="8.42578125" customWidth="1"/>
    <col min="10192" max="10192" width="14.42578125" customWidth="1"/>
    <col min="10193" max="10193" width="9.42578125" customWidth="1"/>
    <col min="10194" max="10194" width="15" customWidth="1"/>
    <col min="10195" max="10195" width="12.5703125" customWidth="1"/>
    <col min="10196" max="10196" width="8.140625" customWidth="1"/>
    <col min="10197" max="10197" width="12.5703125" customWidth="1"/>
    <col min="10199" max="10199" width="14.28515625" customWidth="1"/>
    <col min="10201" max="10201" width="13.5703125" customWidth="1"/>
    <col min="10202" max="10202" width="14.28515625" customWidth="1"/>
    <col min="10204" max="10204" width="13.5703125" customWidth="1"/>
    <col min="10205" max="10205" width="11.28515625" customWidth="1"/>
    <col min="10206" max="10206" width="15.42578125" customWidth="1"/>
    <col min="10208" max="10208" width="13.28515625" customWidth="1"/>
    <col min="10209" max="10209" width="14.28515625" customWidth="1"/>
    <col min="10211" max="10211" width="16.140625" customWidth="1"/>
    <col min="10213" max="10213" width="14.85546875" customWidth="1"/>
    <col min="10214" max="10214" width="13.28515625" customWidth="1"/>
    <col min="10216" max="10216" width="25.28515625" customWidth="1"/>
    <col min="10431" max="10431" width="5.42578125" customWidth="1"/>
    <col min="10432" max="10432" width="20.28515625" customWidth="1"/>
    <col min="10433" max="10433" width="25.28515625" customWidth="1"/>
    <col min="10434" max="10434" width="26.5703125" customWidth="1"/>
    <col min="10435" max="10435" width="14.140625" customWidth="1"/>
    <col min="10436" max="10436" width="13.7109375" customWidth="1"/>
    <col min="10437" max="10437" width="12.7109375" customWidth="1"/>
    <col min="10438" max="10438" width="10" customWidth="1"/>
    <col min="10439" max="10439" width="12.42578125" customWidth="1"/>
    <col min="10440" max="10440" width="10" customWidth="1"/>
    <col min="10441" max="10441" width="12.140625" customWidth="1"/>
    <col min="10442" max="10442" width="7.42578125" customWidth="1"/>
    <col min="10443" max="10443" width="12.7109375" customWidth="1"/>
    <col min="10444" max="10444" width="13" customWidth="1"/>
    <col min="10445" max="10445" width="7.42578125" customWidth="1"/>
    <col min="10446" max="10446" width="12.7109375" customWidth="1"/>
    <col min="10447" max="10447" width="8.42578125" customWidth="1"/>
    <col min="10448" max="10448" width="14.42578125" customWidth="1"/>
    <col min="10449" max="10449" width="9.42578125" customWidth="1"/>
    <col min="10450" max="10450" width="15" customWidth="1"/>
    <col min="10451" max="10451" width="12.5703125" customWidth="1"/>
    <col min="10452" max="10452" width="8.140625" customWidth="1"/>
    <col min="10453" max="10453" width="12.5703125" customWidth="1"/>
    <col min="10455" max="10455" width="14.28515625" customWidth="1"/>
    <col min="10457" max="10457" width="13.5703125" customWidth="1"/>
    <col min="10458" max="10458" width="14.28515625" customWidth="1"/>
    <col min="10460" max="10460" width="13.5703125" customWidth="1"/>
    <col min="10461" max="10461" width="11.28515625" customWidth="1"/>
    <col min="10462" max="10462" width="15.42578125" customWidth="1"/>
    <col min="10464" max="10464" width="13.28515625" customWidth="1"/>
    <col min="10465" max="10465" width="14.28515625" customWidth="1"/>
    <col min="10467" max="10467" width="16.140625" customWidth="1"/>
    <col min="10469" max="10469" width="14.85546875" customWidth="1"/>
    <col min="10470" max="10470" width="13.28515625" customWidth="1"/>
    <col min="10472" max="10472" width="25.28515625" customWidth="1"/>
    <col min="10687" max="10687" width="5.42578125" customWidth="1"/>
    <col min="10688" max="10688" width="20.28515625" customWidth="1"/>
    <col min="10689" max="10689" width="25.28515625" customWidth="1"/>
    <col min="10690" max="10690" width="26.5703125" customWidth="1"/>
    <col min="10691" max="10691" width="14.140625" customWidth="1"/>
    <col min="10692" max="10692" width="13.7109375" customWidth="1"/>
    <col min="10693" max="10693" width="12.7109375" customWidth="1"/>
    <col min="10694" max="10694" width="10" customWidth="1"/>
    <col min="10695" max="10695" width="12.42578125" customWidth="1"/>
    <col min="10696" max="10696" width="10" customWidth="1"/>
    <col min="10697" max="10697" width="12.140625" customWidth="1"/>
    <col min="10698" max="10698" width="7.42578125" customWidth="1"/>
    <col min="10699" max="10699" width="12.7109375" customWidth="1"/>
    <col min="10700" max="10700" width="13" customWidth="1"/>
    <col min="10701" max="10701" width="7.42578125" customWidth="1"/>
    <col min="10702" max="10702" width="12.7109375" customWidth="1"/>
    <col min="10703" max="10703" width="8.42578125" customWidth="1"/>
    <col min="10704" max="10704" width="14.42578125" customWidth="1"/>
    <col min="10705" max="10705" width="9.42578125" customWidth="1"/>
    <col min="10706" max="10706" width="15" customWidth="1"/>
    <col min="10707" max="10707" width="12.5703125" customWidth="1"/>
    <col min="10708" max="10708" width="8.140625" customWidth="1"/>
    <col min="10709" max="10709" width="12.5703125" customWidth="1"/>
    <col min="10711" max="10711" width="14.28515625" customWidth="1"/>
    <col min="10713" max="10713" width="13.5703125" customWidth="1"/>
    <col min="10714" max="10714" width="14.28515625" customWidth="1"/>
    <col min="10716" max="10716" width="13.5703125" customWidth="1"/>
    <col min="10717" max="10717" width="11.28515625" customWidth="1"/>
    <col min="10718" max="10718" width="15.42578125" customWidth="1"/>
    <col min="10720" max="10720" width="13.28515625" customWidth="1"/>
    <col min="10721" max="10721" width="14.28515625" customWidth="1"/>
    <col min="10723" max="10723" width="16.140625" customWidth="1"/>
    <col min="10725" max="10725" width="14.85546875" customWidth="1"/>
    <col min="10726" max="10726" width="13.28515625" customWidth="1"/>
    <col min="10728" max="10728" width="25.28515625" customWidth="1"/>
    <col min="10943" max="10943" width="5.42578125" customWidth="1"/>
    <col min="10944" max="10944" width="20.28515625" customWidth="1"/>
    <col min="10945" max="10945" width="25.28515625" customWidth="1"/>
    <col min="10946" max="10946" width="26.5703125" customWidth="1"/>
    <col min="10947" max="10947" width="14.140625" customWidth="1"/>
    <col min="10948" max="10948" width="13.7109375" customWidth="1"/>
    <col min="10949" max="10949" width="12.7109375" customWidth="1"/>
    <col min="10950" max="10950" width="10" customWidth="1"/>
    <col min="10951" max="10951" width="12.42578125" customWidth="1"/>
    <col min="10952" max="10952" width="10" customWidth="1"/>
    <col min="10953" max="10953" width="12.140625" customWidth="1"/>
    <col min="10954" max="10954" width="7.42578125" customWidth="1"/>
    <col min="10955" max="10955" width="12.7109375" customWidth="1"/>
    <col min="10956" max="10956" width="13" customWidth="1"/>
    <col min="10957" max="10957" width="7.42578125" customWidth="1"/>
    <col min="10958" max="10958" width="12.7109375" customWidth="1"/>
    <col min="10959" max="10959" width="8.42578125" customWidth="1"/>
    <col min="10960" max="10960" width="14.42578125" customWidth="1"/>
    <col min="10961" max="10961" width="9.42578125" customWidth="1"/>
    <col min="10962" max="10962" width="15" customWidth="1"/>
    <col min="10963" max="10963" width="12.5703125" customWidth="1"/>
    <col min="10964" max="10964" width="8.140625" customWidth="1"/>
    <col min="10965" max="10965" width="12.5703125" customWidth="1"/>
    <col min="10967" max="10967" width="14.28515625" customWidth="1"/>
    <col min="10969" max="10969" width="13.5703125" customWidth="1"/>
    <col min="10970" max="10970" width="14.28515625" customWidth="1"/>
    <col min="10972" max="10972" width="13.5703125" customWidth="1"/>
    <col min="10973" max="10973" width="11.28515625" customWidth="1"/>
    <col min="10974" max="10974" width="15.42578125" customWidth="1"/>
    <col min="10976" max="10976" width="13.28515625" customWidth="1"/>
    <col min="10977" max="10977" width="14.28515625" customWidth="1"/>
    <col min="10979" max="10979" width="16.140625" customWidth="1"/>
    <col min="10981" max="10981" width="14.85546875" customWidth="1"/>
    <col min="10982" max="10982" width="13.28515625" customWidth="1"/>
    <col min="10984" max="10984" width="25.28515625" customWidth="1"/>
    <col min="11199" max="11199" width="5.42578125" customWidth="1"/>
    <col min="11200" max="11200" width="20.28515625" customWidth="1"/>
    <col min="11201" max="11201" width="25.28515625" customWidth="1"/>
    <col min="11202" max="11202" width="26.5703125" customWidth="1"/>
    <col min="11203" max="11203" width="14.140625" customWidth="1"/>
    <col min="11204" max="11204" width="13.7109375" customWidth="1"/>
    <col min="11205" max="11205" width="12.7109375" customWidth="1"/>
    <col min="11206" max="11206" width="10" customWidth="1"/>
    <col min="11207" max="11207" width="12.42578125" customWidth="1"/>
    <col min="11208" max="11208" width="10" customWidth="1"/>
    <col min="11209" max="11209" width="12.140625" customWidth="1"/>
    <col min="11210" max="11210" width="7.42578125" customWidth="1"/>
    <col min="11211" max="11211" width="12.7109375" customWidth="1"/>
    <col min="11212" max="11212" width="13" customWidth="1"/>
    <col min="11213" max="11213" width="7.42578125" customWidth="1"/>
    <col min="11214" max="11214" width="12.7109375" customWidth="1"/>
    <col min="11215" max="11215" width="8.42578125" customWidth="1"/>
    <col min="11216" max="11216" width="14.42578125" customWidth="1"/>
    <col min="11217" max="11217" width="9.42578125" customWidth="1"/>
    <col min="11218" max="11218" width="15" customWidth="1"/>
    <col min="11219" max="11219" width="12.5703125" customWidth="1"/>
    <col min="11220" max="11220" width="8.140625" customWidth="1"/>
    <col min="11221" max="11221" width="12.5703125" customWidth="1"/>
    <col min="11223" max="11223" width="14.28515625" customWidth="1"/>
    <col min="11225" max="11225" width="13.5703125" customWidth="1"/>
    <col min="11226" max="11226" width="14.28515625" customWidth="1"/>
    <col min="11228" max="11228" width="13.5703125" customWidth="1"/>
    <col min="11229" max="11229" width="11.28515625" customWidth="1"/>
    <col min="11230" max="11230" width="15.42578125" customWidth="1"/>
    <col min="11232" max="11232" width="13.28515625" customWidth="1"/>
    <col min="11233" max="11233" width="14.28515625" customWidth="1"/>
    <col min="11235" max="11235" width="16.140625" customWidth="1"/>
    <col min="11237" max="11237" width="14.85546875" customWidth="1"/>
    <col min="11238" max="11238" width="13.28515625" customWidth="1"/>
    <col min="11240" max="11240" width="25.28515625" customWidth="1"/>
    <col min="11455" max="11455" width="5.42578125" customWidth="1"/>
    <col min="11456" max="11456" width="20.28515625" customWidth="1"/>
    <col min="11457" max="11457" width="25.28515625" customWidth="1"/>
    <col min="11458" max="11458" width="26.5703125" customWidth="1"/>
    <col min="11459" max="11459" width="14.140625" customWidth="1"/>
    <col min="11460" max="11460" width="13.7109375" customWidth="1"/>
    <col min="11461" max="11461" width="12.7109375" customWidth="1"/>
    <col min="11462" max="11462" width="10" customWidth="1"/>
    <col min="11463" max="11463" width="12.42578125" customWidth="1"/>
    <col min="11464" max="11464" width="10" customWidth="1"/>
    <col min="11465" max="11465" width="12.140625" customWidth="1"/>
    <col min="11466" max="11466" width="7.42578125" customWidth="1"/>
    <col min="11467" max="11467" width="12.7109375" customWidth="1"/>
    <col min="11468" max="11468" width="13" customWidth="1"/>
    <col min="11469" max="11469" width="7.42578125" customWidth="1"/>
    <col min="11470" max="11470" width="12.7109375" customWidth="1"/>
    <col min="11471" max="11471" width="8.42578125" customWidth="1"/>
    <col min="11472" max="11472" width="14.42578125" customWidth="1"/>
    <col min="11473" max="11473" width="9.42578125" customWidth="1"/>
    <col min="11474" max="11474" width="15" customWidth="1"/>
    <col min="11475" max="11475" width="12.5703125" customWidth="1"/>
    <col min="11476" max="11476" width="8.140625" customWidth="1"/>
    <col min="11477" max="11477" width="12.5703125" customWidth="1"/>
    <col min="11479" max="11479" width="14.28515625" customWidth="1"/>
    <col min="11481" max="11481" width="13.5703125" customWidth="1"/>
    <col min="11482" max="11482" width="14.28515625" customWidth="1"/>
    <col min="11484" max="11484" width="13.5703125" customWidth="1"/>
    <col min="11485" max="11485" width="11.28515625" customWidth="1"/>
    <col min="11486" max="11486" width="15.42578125" customWidth="1"/>
    <col min="11488" max="11488" width="13.28515625" customWidth="1"/>
    <col min="11489" max="11489" width="14.28515625" customWidth="1"/>
    <col min="11491" max="11491" width="16.140625" customWidth="1"/>
    <col min="11493" max="11493" width="14.85546875" customWidth="1"/>
    <col min="11494" max="11494" width="13.28515625" customWidth="1"/>
    <col min="11496" max="11496" width="25.28515625" customWidth="1"/>
    <col min="11711" max="11711" width="5.42578125" customWidth="1"/>
    <col min="11712" max="11712" width="20.28515625" customWidth="1"/>
    <col min="11713" max="11713" width="25.28515625" customWidth="1"/>
    <col min="11714" max="11714" width="26.5703125" customWidth="1"/>
    <col min="11715" max="11715" width="14.140625" customWidth="1"/>
    <col min="11716" max="11716" width="13.7109375" customWidth="1"/>
    <col min="11717" max="11717" width="12.7109375" customWidth="1"/>
    <col min="11718" max="11718" width="10" customWidth="1"/>
    <col min="11719" max="11719" width="12.42578125" customWidth="1"/>
    <col min="11720" max="11720" width="10" customWidth="1"/>
    <col min="11721" max="11721" width="12.140625" customWidth="1"/>
    <col min="11722" max="11722" width="7.42578125" customWidth="1"/>
    <col min="11723" max="11723" width="12.7109375" customWidth="1"/>
    <col min="11724" max="11724" width="13" customWidth="1"/>
    <col min="11725" max="11725" width="7.42578125" customWidth="1"/>
    <col min="11726" max="11726" width="12.7109375" customWidth="1"/>
    <col min="11727" max="11727" width="8.42578125" customWidth="1"/>
    <col min="11728" max="11728" width="14.42578125" customWidth="1"/>
    <col min="11729" max="11729" width="9.42578125" customWidth="1"/>
    <col min="11730" max="11730" width="15" customWidth="1"/>
    <col min="11731" max="11731" width="12.5703125" customWidth="1"/>
    <col min="11732" max="11732" width="8.140625" customWidth="1"/>
    <col min="11733" max="11733" width="12.5703125" customWidth="1"/>
    <col min="11735" max="11735" width="14.28515625" customWidth="1"/>
    <col min="11737" max="11737" width="13.5703125" customWidth="1"/>
    <col min="11738" max="11738" width="14.28515625" customWidth="1"/>
    <col min="11740" max="11740" width="13.5703125" customWidth="1"/>
    <col min="11741" max="11741" width="11.28515625" customWidth="1"/>
    <col min="11742" max="11742" width="15.42578125" customWidth="1"/>
    <col min="11744" max="11744" width="13.28515625" customWidth="1"/>
    <col min="11745" max="11745" width="14.28515625" customWidth="1"/>
    <col min="11747" max="11747" width="16.140625" customWidth="1"/>
    <col min="11749" max="11749" width="14.85546875" customWidth="1"/>
    <col min="11750" max="11750" width="13.28515625" customWidth="1"/>
    <col min="11752" max="11752" width="25.28515625" customWidth="1"/>
    <col min="11967" max="11967" width="5.42578125" customWidth="1"/>
    <col min="11968" max="11968" width="20.28515625" customWidth="1"/>
    <col min="11969" max="11969" width="25.28515625" customWidth="1"/>
    <col min="11970" max="11970" width="26.5703125" customWidth="1"/>
    <col min="11971" max="11971" width="14.140625" customWidth="1"/>
    <col min="11972" max="11972" width="13.7109375" customWidth="1"/>
    <col min="11973" max="11973" width="12.7109375" customWidth="1"/>
    <col min="11974" max="11974" width="10" customWidth="1"/>
    <col min="11975" max="11975" width="12.42578125" customWidth="1"/>
    <col min="11976" max="11976" width="10" customWidth="1"/>
    <col min="11977" max="11977" width="12.140625" customWidth="1"/>
    <col min="11978" max="11978" width="7.42578125" customWidth="1"/>
    <col min="11979" max="11979" width="12.7109375" customWidth="1"/>
    <col min="11980" max="11980" width="13" customWidth="1"/>
    <col min="11981" max="11981" width="7.42578125" customWidth="1"/>
    <col min="11982" max="11982" width="12.7109375" customWidth="1"/>
    <col min="11983" max="11983" width="8.42578125" customWidth="1"/>
    <col min="11984" max="11984" width="14.42578125" customWidth="1"/>
    <col min="11985" max="11985" width="9.42578125" customWidth="1"/>
    <col min="11986" max="11986" width="15" customWidth="1"/>
    <col min="11987" max="11987" width="12.5703125" customWidth="1"/>
    <col min="11988" max="11988" width="8.140625" customWidth="1"/>
    <col min="11989" max="11989" width="12.5703125" customWidth="1"/>
    <col min="11991" max="11991" width="14.28515625" customWidth="1"/>
    <col min="11993" max="11993" width="13.5703125" customWidth="1"/>
    <col min="11994" max="11994" width="14.28515625" customWidth="1"/>
    <col min="11996" max="11996" width="13.5703125" customWidth="1"/>
    <col min="11997" max="11997" width="11.28515625" customWidth="1"/>
    <col min="11998" max="11998" width="15.42578125" customWidth="1"/>
    <col min="12000" max="12000" width="13.28515625" customWidth="1"/>
    <col min="12001" max="12001" width="14.28515625" customWidth="1"/>
    <col min="12003" max="12003" width="16.140625" customWidth="1"/>
    <col min="12005" max="12005" width="14.85546875" customWidth="1"/>
    <col min="12006" max="12006" width="13.28515625" customWidth="1"/>
    <col min="12008" max="12008" width="25.28515625" customWidth="1"/>
    <col min="12223" max="12223" width="5.42578125" customWidth="1"/>
    <col min="12224" max="12224" width="20.28515625" customWidth="1"/>
    <col min="12225" max="12225" width="25.28515625" customWidth="1"/>
    <col min="12226" max="12226" width="26.5703125" customWidth="1"/>
    <col min="12227" max="12227" width="14.140625" customWidth="1"/>
    <col min="12228" max="12228" width="13.7109375" customWidth="1"/>
    <col min="12229" max="12229" width="12.7109375" customWidth="1"/>
    <col min="12230" max="12230" width="10" customWidth="1"/>
    <col min="12231" max="12231" width="12.42578125" customWidth="1"/>
    <col min="12232" max="12232" width="10" customWidth="1"/>
    <col min="12233" max="12233" width="12.140625" customWidth="1"/>
    <col min="12234" max="12234" width="7.42578125" customWidth="1"/>
    <col min="12235" max="12235" width="12.7109375" customWidth="1"/>
    <col min="12236" max="12236" width="13" customWidth="1"/>
    <col min="12237" max="12237" width="7.42578125" customWidth="1"/>
    <col min="12238" max="12238" width="12.7109375" customWidth="1"/>
    <col min="12239" max="12239" width="8.42578125" customWidth="1"/>
    <col min="12240" max="12240" width="14.42578125" customWidth="1"/>
    <col min="12241" max="12241" width="9.42578125" customWidth="1"/>
    <col min="12242" max="12242" width="15" customWidth="1"/>
    <col min="12243" max="12243" width="12.5703125" customWidth="1"/>
    <col min="12244" max="12244" width="8.140625" customWidth="1"/>
    <col min="12245" max="12245" width="12.5703125" customWidth="1"/>
    <col min="12247" max="12247" width="14.28515625" customWidth="1"/>
    <col min="12249" max="12249" width="13.5703125" customWidth="1"/>
    <col min="12250" max="12250" width="14.28515625" customWidth="1"/>
    <col min="12252" max="12252" width="13.5703125" customWidth="1"/>
    <col min="12253" max="12253" width="11.28515625" customWidth="1"/>
    <col min="12254" max="12254" width="15.42578125" customWidth="1"/>
    <col min="12256" max="12256" width="13.28515625" customWidth="1"/>
    <col min="12257" max="12257" width="14.28515625" customWidth="1"/>
    <col min="12259" max="12259" width="16.140625" customWidth="1"/>
    <col min="12261" max="12261" width="14.85546875" customWidth="1"/>
    <col min="12262" max="12262" width="13.28515625" customWidth="1"/>
    <col min="12264" max="12264" width="25.28515625" customWidth="1"/>
    <col min="12479" max="12479" width="5.42578125" customWidth="1"/>
    <col min="12480" max="12480" width="20.28515625" customWidth="1"/>
    <col min="12481" max="12481" width="25.28515625" customWidth="1"/>
    <col min="12482" max="12482" width="26.5703125" customWidth="1"/>
    <col min="12483" max="12483" width="14.140625" customWidth="1"/>
    <col min="12484" max="12484" width="13.7109375" customWidth="1"/>
    <col min="12485" max="12485" width="12.7109375" customWidth="1"/>
    <col min="12486" max="12486" width="10" customWidth="1"/>
    <col min="12487" max="12487" width="12.42578125" customWidth="1"/>
    <col min="12488" max="12488" width="10" customWidth="1"/>
    <col min="12489" max="12489" width="12.140625" customWidth="1"/>
    <col min="12490" max="12490" width="7.42578125" customWidth="1"/>
    <col min="12491" max="12491" width="12.7109375" customWidth="1"/>
    <col min="12492" max="12492" width="13" customWidth="1"/>
    <col min="12493" max="12493" width="7.42578125" customWidth="1"/>
    <col min="12494" max="12494" width="12.7109375" customWidth="1"/>
    <col min="12495" max="12495" width="8.42578125" customWidth="1"/>
    <col min="12496" max="12496" width="14.42578125" customWidth="1"/>
    <col min="12497" max="12497" width="9.42578125" customWidth="1"/>
    <col min="12498" max="12498" width="15" customWidth="1"/>
    <col min="12499" max="12499" width="12.5703125" customWidth="1"/>
    <col min="12500" max="12500" width="8.140625" customWidth="1"/>
    <col min="12501" max="12501" width="12.5703125" customWidth="1"/>
    <col min="12503" max="12503" width="14.28515625" customWidth="1"/>
    <col min="12505" max="12505" width="13.5703125" customWidth="1"/>
    <col min="12506" max="12506" width="14.28515625" customWidth="1"/>
    <col min="12508" max="12508" width="13.5703125" customWidth="1"/>
    <col min="12509" max="12509" width="11.28515625" customWidth="1"/>
    <col min="12510" max="12510" width="15.42578125" customWidth="1"/>
    <col min="12512" max="12512" width="13.28515625" customWidth="1"/>
    <col min="12513" max="12513" width="14.28515625" customWidth="1"/>
    <col min="12515" max="12515" width="16.140625" customWidth="1"/>
    <col min="12517" max="12517" width="14.85546875" customWidth="1"/>
    <col min="12518" max="12518" width="13.28515625" customWidth="1"/>
    <col min="12520" max="12520" width="25.28515625" customWidth="1"/>
    <col min="12735" max="12735" width="5.42578125" customWidth="1"/>
    <col min="12736" max="12736" width="20.28515625" customWidth="1"/>
    <col min="12737" max="12737" width="25.28515625" customWidth="1"/>
    <col min="12738" max="12738" width="26.5703125" customWidth="1"/>
    <col min="12739" max="12739" width="14.140625" customWidth="1"/>
    <col min="12740" max="12740" width="13.7109375" customWidth="1"/>
    <col min="12741" max="12741" width="12.7109375" customWidth="1"/>
    <col min="12742" max="12742" width="10" customWidth="1"/>
    <col min="12743" max="12743" width="12.42578125" customWidth="1"/>
    <col min="12744" max="12744" width="10" customWidth="1"/>
    <col min="12745" max="12745" width="12.140625" customWidth="1"/>
    <col min="12746" max="12746" width="7.42578125" customWidth="1"/>
    <col min="12747" max="12747" width="12.7109375" customWidth="1"/>
    <col min="12748" max="12748" width="13" customWidth="1"/>
    <col min="12749" max="12749" width="7.42578125" customWidth="1"/>
    <col min="12750" max="12750" width="12.7109375" customWidth="1"/>
    <col min="12751" max="12751" width="8.42578125" customWidth="1"/>
    <col min="12752" max="12752" width="14.42578125" customWidth="1"/>
    <col min="12753" max="12753" width="9.42578125" customWidth="1"/>
    <col min="12754" max="12754" width="15" customWidth="1"/>
    <col min="12755" max="12755" width="12.5703125" customWidth="1"/>
    <col min="12756" max="12756" width="8.140625" customWidth="1"/>
    <col min="12757" max="12757" width="12.5703125" customWidth="1"/>
    <col min="12759" max="12759" width="14.28515625" customWidth="1"/>
    <col min="12761" max="12761" width="13.5703125" customWidth="1"/>
    <col min="12762" max="12762" width="14.28515625" customWidth="1"/>
    <col min="12764" max="12764" width="13.5703125" customWidth="1"/>
    <col min="12765" max="12765" width="11.28515625" customWidth="1"/>
    <col min="12766" max="12766" width="15.42578125" customWidth="1"/>
    <col min="12768" max="12768" width="13.28515625" customWidth="1"/>
    <col min="12769" max="12769" width="14.28515625" customWidth="1"/>
    <col min="12771" max="12771" width="16.140625" customWidth="1"/>
    <col min="12773" max="12773" width="14.85546875" customWidth="1"/>
    <col min="12774" max="12774" width="13.28515625" customWidth="1"/>
    <col min="12776" max="12776" width="25.28515625" customWidth="1"/>
    <col min="12991" max="12991" width="5.42578125" customWidth="1"/>
    <col min="12992" max="12992" width="20.28515625" customWidth="1"/>
    <col min="12993" max="12993" width="25.28515625" customWidth="1"/>
    <col min="12994" max="12994" width="26.5703125" customWidth="1"/>
    <col min="12995" max="12995" width="14.140625" customWidth="1"/>
    <col min="12996" max="12996" width="13.7109375" customWidth="1"/>
    <col min="12997" max="12997" width="12.7109375" customWidth="1"/>
    <col min="12998" max="12998" width="10" customWidth="1"/>
    <col min="12999" max="12999" width="12.42578125" customWidth="1"/>
    <col min="13000" max="13000" width="10" customWidth="1"/>
    <col min="13001" max="13001" width="12.140625" customWidth="1"/>
    <col min="13002" max="13002" width="7.42578125" customWidth="1"/>
    <col min="13003" max="13003" width="12.7109375" customWidth="1"/>
    <col min="13004" max="13004" width="13" customWidth="1"/>
    <col min="13005" max="13005" width="7.42578125" customWidth="1"/>
    <col min="13006" max="13006" width="12.7109375" customWidth="1"/>
    <col min="13007" max="13007" width="8.42578125" customWidth="1"/>
    <col min="13008" max="13008" width="14.42578125" customWidth="1"/>
    <col min="13009" max="13009" width="9.42578125" customWidth="1"/>
    <col min="13010" max="13010" width="15" customWidth="1"/>
    <col min="13011" max="13011" width="12.5703125" customWidth="1"/>
    <col min="13012" max="13012" width="8.140625" customWidth="1"/>
    <col min="13013" max="13013" width="12.5703125" customWidth="1"/>
    <col min="13015" max="13015" width="14.28515625" customWidth="1"/>
    <col min="13017" max="13017" width="13.5703125" customWidth="1"/>
    <col min="13018" max="13018" width="14.28515625" customWidth="1"/>
    <col min="13020" max="13020" width="13.5703125" customWidth="1"/>
    <col min="13021" max="13021" width="11.28515625" customWidth="1"/>
    <col min="13022" max="13022" width="15.42578125" customWidth="1"/>
    <col min="13024" max="13024" width="13.28515625" customWidth="1"/>
    <col min="13025" max="13025" width="14.28515625" customWidth="1"/>
    <col min="13027" max="13027" width="16.140625" customWidth="1"/>
    <col min="13029" max="13029" width="14.85546875" customWidth="1"/>
    <col min="13030" max="13030" width="13.28515625" customWidth="1"/>
    <col min="13032" max="13032" width="25.28515625" customWidth="1"/>
    <col min="13247" max="13247" width="5.42578125" customWidth="1"/>
    <col min="13248" max="13248" width="20.28515625" customWidth="1"/>
    <col min="13249" max="13249" width="25.28515625" customWidth="1"/>
    <col min="13250" max="13250" width="26.5703125" customWidth="1"/>
    <col min="13251" max="13251" width="14.140625" customWidth="1"/>
    <col min="13252" max="13252" width="13.7109375" customWidth="1"/>
    <col min="13253" max="13253" width="12.7109375" customWidth="1"/>
    <col min="13254" max="13254" width="10" customWidth="1"/>
    <col min="13255" max="13255" width="12.42578125" customWidth="1"/>
    <col min="13256" max="13256" width="10" customWidth="1"/>
    <col min="13257" max="13257" width="12.140625" customWidth="1"/>
    <col min="13258" max="13258" width="7.42578125" customWidth="1"/>
    <col min="13259" max="13259" width="12.7109375" customWidth="1"/>
    <col min="13260" max="13260" width="13" customWidth="1"/>
    <col min="13261" max="13261" width="7.42578125" customWidth="1"/>
    <col min="13262" max="13262" width="12.7109375" customWidth="1"/>
    <col min="13263" max="13263" width="8.42578125" customWidth="1"/>
    <col min="13264" max="13264" width="14.42578125" customWidth="1"/>
    <col min="13265" max="13265" width="9.42578125" customWidth="1"/>
    <col min="13266" max="13266" width="15" customWidth="1"/>
    <col min="13267" max="13267" width="12.5703125" customWidth="1"/>
    <col min="13268" max="13268" width="8.140625" customWidth="1"/>
    <col min="13269" max="13269" width="12.5703125" customWidth="1"/>
    <col min="13271" max="13271" width="14.28515625" customWidth="1"/>
    <col min="13273" max="13273" width="13.5703125" customWidth="1"/>
    <col min="13274" max="13274" width="14.28515625" customWidth="1"/>
    <col min="13276" max="13276" width="13.5703125" customWidth="1"/>
    <col min="13277" max="13277" width="11.28515625" customWidth="1"/>
    <col min="13278" max="13278" width="15.42578125" customWidth="1"/>
    <col min="13280" max="13280" width="13.28515625" customWidth="1"/>
    <col min="13281" max="13281" width="14.28515625" customWidth="1"/>
    <col min="13283" max="13283" width="16.140625" customWidth="1"/>
    <col min="13285" max="13285" width="14.85546875" customWidth="1"/>
    <col min="13286" max="13286" width="13.28515625" customWidth="1"/>
    <col min="13288" max="13288" width="25.28515625" customWidth="1"/>
    <col min="13503" max="13503" width="5.42578125" customWidth="1"/>
    <col min="13504" max="13504" width="20.28515625" customWidth="1"/>
    <col min="13505" max="13505" width="25.28515625" customWidth="1"/>
    <col min="13506" max="13506" width="26.5703125" customWidth="1"/>
    <col min="13507" max="13507" width="14.140625" customWidth="1"/>
    <col min="13508" max="13508" width="13.7109375" customWidth="1"/>
    <col min="13509" max="13509" width="12.7109375" customWidth="1"/>
    <col min="13510" max="13510" width="10" customWidth="1"/>
    <col min="13511" max="13511" width="12.42578125" customWidth="1"/>
    <col min="13512" max="13512" width="10" customWidth="1"/>
    <col min="13513" max="13513" width="12.140625" customWidth="1"/>
    <col min="13514" max="13514" width="7.42578125" customWidth="1"/>
    <col min="13515" max="13515" width="12.7109375" customWidth="1"/>
    <col min="13516" max="13516" width="13" customWidth="1"/>
    <col min="13517" max="13517" width="7.42578125" customWidth="1"/>
    <col min="13518" max="13518" width="12.7109375" customWidth="1"/>
    <col min="13519" max="13519" width="8.42578125" customWidth="1"/>
    <col min="13520" max="13520" width="14.42578125" customWidth="1"/>
    <col min="13521" max="13521" width="9.42578125" customWidth="1"/>
    <col min="13522" max="13522" width="15" customWidth="1"/>
    <col min="13523" max="13523" width="12.5703125" customWidth="1"/>
    <col min="13524" max="13524" width="8.140625" customWidth="1"/>
    <col min="13525" max="13525" width="12.5703125" customWidth="1"/>
    <col min="13527" max="13527" width="14.28515625" customWidth="1"/>
    <col min="13529" max="13529" width="13.5703125" customWidth="1"/>
    <col min="13530" max="13530" width="14.28515625" customWidth="1"/>
    <col min="13532" max="13532" width="13.5703125" customWidth="1"/>
    <col min="13533" max="13533" width="11.28515625" customWidth="1"/>
    <col min="13534" max="13534" width="15.42578125" customWidth="1"/>
    <col min="13536" max="13536" width="13.28515625" customWidth="1"/>
    <col min="13537" max="13537" width="14.28515625" customWidth="1"/>
    <col min="13539" max="13539" width="16.140625" customWidth="1"/>
    <col min="13541" max="13541" width="14.85546875" customWidth="1"/>
    <col min="13542" max="13542" width="13.28515625" customWidth="1"/>
    <col min="13544" max="13544" width="25.28515625" customWidth="1"/>
    <col min="13759" max="13759" width="5.42578125" customWidth="1"/>
    <col min="13760" max="13760" width="20.28515625" customWidth="1"/>
    <col min="13761" max="13761" width="25.28515625" customWidth="1"/>
    <col min="13762" max="13762" width="26.5703125" customWidth="1"/>
    <col min="13763" max="13763" width="14.140625" customWidth="1"/>
    <col min="13764" max="13764" width="13.7109375" customWidth="1"/>
    <col min="13765" max="13765" width="12.7109375" customWidth="1"/>
    <col min="13766" max="13766" width="10" customWidth="1"/>
    <col min="13767" max="13767" width="12.42578125" customWidth="1"/>
    <col min="13768" max="13768" width="10" customWidth="1"/>
    <col min="13769" max="13769" width="12.140625" customWidth="1"/>
    <col min="13770" max="13770" width="7.42578125" customWidth="1"/>
    <col min="13771" max="13771" width="12.7109375" customWidth="1"/>
    <col min="13772" max="13772" width="13" customWidth="1"/>
    <col min="13773" max="13773" width="7.42578125" customWidth="1"/>
    <col min="13774" max="13774" width="12.7109375" customWidth="1"/>
    <col min="13775" max="13775" width="8.42578125" customWidth="1"/>
    <col min="13776" max="13776" width="14.42578125" customWidth="1"/>
    <col min="13777" max="13777" width="9.42578125" customWidth="1"/>
    <col min="13778" max="13778" width="15" customWidth="1"/>
    <col min="13779" max="13779" width="12.5703125" customWidth="1"/>
    <col min="13780" max="13780" width="8.140625" customWidth="1"/>
    <col min="13781" max="13781" width="12.5703125" customWidth="1"/>
    <col min="13783" max="13783" width="14.28515625" customWidth="1"/>
    <col min="13785" max="13785" width="13.5703125" customWidth="1"/>
    <col min="13786" max="13786" width="14.28515625" customWidth="1"/>
    <col min="13788" max="13788" width="13.5703125" customWidth="1"/>
    <col min="13789" max="13789" width="11.28515625" customWidth="1"/>
    <col min="13790" max="13790" width="15.42578125" customWidth="1"/>
    <col min="13792" max="13792" width="13.28515625" customWidth="1"/>
    <col min="13793" max="13793" width="14.28515625" customWidth="1"/>
    <col min="13795" max="13795" width="16.140625" customWidth="1"/>
    <col min="13797" max="13797" width="14.85546875" customWidth="1"/>
    <col min="13798" max="13798" width="13.28515625" customWidth="1"/>
    <col min="13800" max="13800" width="25.28515625" customWidth="1"/>
    <col min="14015" max="14015" width="5.42578125" customWidth="1"/>
    <col min="14016" max="14016" width="20.28515625" customWidth="1"/>
    <col min="14017" max="14017" width="25.28515625" customWidth="1"/>
    <col min="14018" max="14018" width="26.5703125" customWidth="1"/>
    <col min="14019" max="14019" width="14.140625" customWidth="1"/>
    <col min="14020" max="14020" width="13.7109375" customWidth="1"/>
    <col min="14021" max="14021" width="12.7109375" customWidth="1"/>
    <col min="14022" max="14022" width="10" customWidth="1"/>
    <col min="14023" max="14023" width="12.42578125" customWidth="1"/>
    <col min="14024" max="14024" width="10" customWidth="1"/>
    <col min="14025" max="14025" width="12.140625" customWidth="1"/>
    <col min="14026" max="14026" width="7.42578125" customWidth="1"/>
    <col min="14027" max="14027" width="12.7109375" customWidth="1"/>
    <col min="14028" max="14028" width="13" customWidth="1"/>
    <col min="14029" max="14029" width="7.42578125" customWidth="1"/>
    <col min="14030" max="14030" width="12.7109375" customWidth="1"/>
    <col min="14031" max="14031" width="8.42578125" customWidth="1"/>
    <col min="14032" max="14032" width="14.42578125" customWidth="1"/>
    <col min="14033" max="14033" width="9.42578125" customWidth="1"/>
    <col min="14034" max="14034" width="15" customWidth="1"/>
    <col min="14035" max="14035" width="12.5703125" customWidth="1"/>
    <col min="14036" max="14036" width="8.140625" customWidth="1"/>
    <col min="14037" max="14037" width="12.5703125" customWidth="1"/>
    <col min="14039" max="14039" width="14.28515625" customWidth="1"/>
    <col min="14041" max="14041" width="13.5703125" customWidth="1"/>
    <col min="14042" max="14042" width="14.28515625" customWidth="1"/>
    <col min="14044" max="14044" width="13.5703125" customWidth="1"/>
    <col min="14045" max="14045" width="11.28515625" customWidth="1"/>
    <col min="14046" max="14046" width="15.42578125" customWidth="1"/>
    <col min="14048" max="14048" width="13.28515625" customWidth="1"/>
    <col min="14049" max="14049" width="14.28515625" customWidth="1"/>
    <col min="14051" max="14051" width="16.140625" customWidth="1"/>
    <col min="14053" max="14053" width="14.85546875" customWidth="1"/>
    <col min="14054" max="14054" width="13.28515625" customWidth="1"/>
    <col min="14056" max="14056" width="25.28515625" customWidth="1"/>
    <col min="14271" max="14271" width="5.42578125" customWidth="1"/>
    <col min="14272" max="14272" width="20.28515625" customWidth="1"/>
    <col min="14273" max="14273" width="25.28515625" customWidth="1"/>
    <col min="14274" max="14274" width="26.5703125" customWidth="1"/>
    <col min="14275" max="14275" width="14.140625" customWidth="1"/>
    <col min="14276" max="14276" width="13.7109375" customWidth="1"/>
    <col min="14277" max="14277" width="12.7109375" customWidth="1"/>
    <col min="14278" max="14278" width="10" customWidth="1"/>
    <col min="14279" max="14279" width="12.42578125" customWidth="1"/>
    <col min="14280" max="14280" width="10" customWidth="1"/>
    <col min="14281" max="14281" width="12.140625" customWidth="1"/>
    <col min="14282" max="14282" width="7.42578125" customWidth="1"/>
    <col min="14283" max="14283" width="12.7109375" customWidth="1"/>
    <col min="14284" max="14284" width="13" customWidth="1"/>
    <col min="14285" max="14285" width="7.42578125" customWidth="1"/>
    <col min="14286" max="14286" width="12.7109375" customWidth="1"/>
    <col min="14287" max="14287" width="8.42578125" customWidth="1"/>
    <col min="14288" max="14288" width="14.42578125" customWidth="1"/>
    <col min="14289" max="14289" width="9.42578125" customWidth="1"/>
    <col min="14290" max="14290" width="15" customWidth="1"/>
    <col min="14291" max="14291" width="12.5703125" customWidth="1"/>
    <col min="14292" max="14292" width="8.140625" customWidth="1"/>
    <col min="14293" max="14293" width="12.5703125" customWidth="1"/>
    <col min="14295" max="14295" width="14.28515625" customWidth="1"/>
    <col min="14297" max="14297" width="13.5703125" customWidth="1"/>
    <col min="14298" max="14298" width="14.28515625" customWidth="1"/>
    <col min="14300" max="14300" width="13.5703125" customWidth="1"/>
    <col min="14301" max="14301" width="11.28515625" customWidth="1"/>
    <col min="14302" max="14302" width="15.42578125" customWidth="1"/>
    <col min="14304" max="14304" width="13.28515625" customWidth="1"/>
    <col min="14305" max="14305" width="14.28515625" customWidth="1"/>
    <col min="14307" max="14307" width="16.140625" customWidth="1"/>
    <col min="14309" max="14309" width="14.85546875" customWidth="1"/>
    <col min="14310" max="14310" width="13.28515625" customWidth="1"/>
    <col min="14312" max="14312" width="25.28515625" customWidth="1"/>
    <col min="14527" max="14527" width="5.42578125" customWidth="1"/>
    <col min="14528" max="14528" width="20.28515625" customWidth="1"/>
    <col min="14529" max="14529" width="25.28515625" customWidth="1"/>
    <col min="14530" max="14530" width="26.5703125" customWidth="1"/>
    <col min="14531" max="14531" width="14.140625" customWidth="1"/>
    <col min="14532" max="14532" width="13.7109375" customWidth="1"/>
    <col min="14533" max="14533" width="12.7109375" customWidth="1"/>
    <col min="14534" max="14534" width="10" customWidth="1"/>
    <col min="14535" max="14535" width="12.42578125" customWidth="1"/>
    <col min="14536" max="14536" width="10" customWidth="1"/>
    <col min="14537" max="14537" width="12.140625" customWidth="1"/>
    <col min="14538" max="14538" width="7.42578125" customWidth="1"/>
    <col min="14539" max="14539" width="12.7109375" customWidth="1"/>
    <col min="14540" max="14540" width="13" customWidth="1"/>
    <col min="14541" max="14541" width="7.42578125" customWidth="1"/>
    <col min="14542" max="14542" width="12.7109375" customWidth="1"/>
    <col min="14543" max="14543" width="8.42578125" customWidth="1"/>
    <col min="14544" max="14544" width="14.42578125" customWidth="1"/>
    <col min="14545" max="14545" width="9.42578125" customWidth="1"/>
    <col min="14546" max="14546" width="15" customWidth="1"/>
    <col min="14547" max="14547" width="12.5703125" customWidth="1"/>
    <col min="14548" max="14548" width="8.140625" customWidth="1"/>
    <col min="14549" max="14549" width="12.5703125" customWidth="1"/>
    <col min="14551" max="14551" width="14.28515625" customWidth="1"/>
    <col min="14553" max="14553" width="13.5703125" customWidth="1"/>
    <col min="14554" max="14554" width="14.28515625" customWidth="1"/>
    <col min="14556" max="14556" width="13.5703125" customWidth="1"/>
    <col min="14557" max="14557" width="11.28515625" customWidth="1"/>
    <col min="14558" max="14558" width="15.42578125" customWidth="1"/>
    <col min="14560" max="14560" width="13.28515625" customWidth="1"/>
    <col min="14561" max="14561" width="14.28515625" customWidth="1"/>
    <col min="14563" max="14563" width="16.140625" customWidth="1"/>
    <col min="14565" max="14565" width="14.85546875" customWidth="1"/>
    <col min="14566" max="14566" width="13.28515625" customWidth="1"/>
    <col min="14568" max="14568" width="25.28515625" customWidth="1"/>
    <col min="14783" max="14783" width="5.42578125" customWidth="1"/>
    <col min="14784" max="14784" width="20.28515625" customWidth="1"/>
    <col min="14785" max="14785" width="25.28515625" customWidth="1"/>
    <col min="14786" max="14786" width="26.5703125" customWidth="1"/>
    <col min="14787" max="14787" width="14.140625" customWidth="1"/>
    <col min="14788" max="14788" width="13.7109375" customWidth="1"/>
    <col min="14789" max="14789" width="12.7109375" customWidth="1"/>
    <col min="14790" max="14790" width="10" customWidth="1"/>
    <col min="14791" max="14791" width="12.42578125" customWidth="1"/>
    <col min="14792" max="14792" width="10" customWidth="1"/>
    <col min="14793" max="14793" width="12.140625" customWidth="1"/>
    <col min="14794" max="14794" width="7.42578125" customWidth="1"/>
    <col min="14795" max="14795" width="12.7109375" customWidth="1"/>
    <col min="14796" max="14796" width="13" customWidth="1"/>
    <col min="14797" max="14797" width="7.42578125" customWidth="1"/>
    <col min="14798" max="14798" width="12.7109375" customWidth="1"/>
    <col min="14799" max="14799" width="8.42578125" customWidth="1"/>
    <col min="14800" max="14800" width="14.42578125" customWidth="1"/>
    <col min="14801" max="14801" width="9.42578125" customWidth="1"/>
    <col min="14802" max="14802" width="15" customWidth="1"/>
    <col min="14803" max="14803" width="12.5703125" customWidth="1"/>
    <col min="14804" max="14804" width="8.140625" customWidth="1"/>
    <col min="14805" max="14805" width="12.5703125" customWidth="1"/>
    <col min="14807" max="14807" width="14.28515625" customWidth="1"/>
    <col min="14809" max="14809" width="13.5703125" customWidth="1"/>
    <col min="14810" max="14810" width="14.28515625" customWidth="1"/>
    <col min="14812" max="14812" width="13.5703125" customWidth="1"/>
    <col min="14813" max="14813" width="11.28515625" customWidth="1"/>
    <col min="14814" max="14814" width="15.42578125" customWidth="1"/>
    <col min="14816" max="14816" width="13.28515625" customWidth="1"/>
    <col min="14817" max="14817" width="14.28515625" customWidth="1"/>
    <col min="14819" max="14819" width="16.140625" customWidth="1"/>
    <col min="14821" max="14821" width="14.85546875" customWidth="1"/>
    <col min="14822" max="14822" width="13.28515625" customWidth="1"/>
    <col min="14824" max="14824" width="25.28515625" customWidth="1"/>
    <col min="15039" max="15039" width="5.42578125" customWidth="1"/>
    <col min="15040" max="15040" width="20.28515625" customWidth="1"/>
    <col min="15041" max="15041" width="25.28515625" customWidth="1"/>
    <col min="15042" max="15042" width="26.5703125" customWidth="1"/>
    <col min="15043" max="15043" width="14.140625" customWidth="1"/>
    <col min="15044" max="15044" width="13.7109375" customWidth="1"/>
    <col min="15045" max="15045" width="12.7109375" customWidth="1"/>
    <col min="15046" max="15046" width="10" customWidth="1"/>
    <col min="15047" max="15047" width="12.42578125" customWidth="1"/>
    <col min="15048" max="15048" width="10" customWidth="1"/>
    <col min="15049" max="15049" width="12.140625" customWidth="1"/>
    <col min="15050" max="15050" width="7.42578125" customWidth="1"/>
    <col min="15051" max="15051" width="12.7109375" customWidth="1"/>
    <col min="15052" max="15052" width="13" customWidth="1"/>
    <col min="15053" max="15053" width="7.42578125" customWidth="1"/>
    <col min="15054" max="15054" width="12.7109375" customWidth="1"/>
    <col min="15055" max="15055" width="8.42578125" customWidth="1"/>
    <col min="15056" max="15056" width="14.42578125" customWidth="1"/>
    <col min="15057" max="15057" width="9.42578125" customWidth="1"/>
    <col min="15058" max="15058" width="15" customWidth="1"/>
    <col min="15059" max="15059" width="12.5703125" customWidth="1"/>
    <col min="15060" max="15060" width="8.140625" customWidth="1"/>
    <col min="15061" max="15061" width="12.5703125" customWidth="1"/>
    <col min="15063" max="15063" width="14.28515625" customWidth="1"/>
    <col min="15065" max="15065" width="13.5703125" customWidth="1"/>
    <col min="15066" max="15066" width="14.28515625" customWidth="1"/>
    <col min="15068" max="15068" width="13.5703125" customWidth="1"/>
    <col min="15069" max="15069" width="11.28515625" customWidth="1"/>
    <col min="15070" max="15070" width="15.42578125" customWidth="1"/>
    <col min="15072" max="15072" width="13.28515625" customWidth="1"/>
    <col min="15073" max="15073" width="14.28515625" customWidth="1"/>
    <col min="15075" max="15075" width="16.140625" customWidth="1"/>
    <col min="15077" max="15077" width="14.85546875" customWidth="1"/>
    <col min="15078" max="15078" width="13.28515625" customWidth="1"/>
    <col min="15080" max="15080" width="25.28515625" customWidth="1"/>
    <col min="15295" max="15295" width="5.42578125" customWidth="1"/>
    <col min="15296" max="15296" width="20.28515625" customWidth="1"/>
    <col min="15297" max="15297" width="25.28515625" customWidth="1"/>
    <col min="15298" max="15298" width="26.5703125" customWidth="1"/>
    <col min="15299" max="15299" width="14.140625" customWidth="1"/>
    <col min="15300" max="15300" width="13.7109375" customWidth="1"/>
    <col min="15301" max="15301" width="12.7109375" customWidth="1"/>
    <col min="15302" max="15302" width="10" customWidth="1"/>
    <col min="15303" max="15303" width="12.42578125" customWidth="1"/>
    <col min="15304" max="15304" width="10" customWidth="1"/>
    <col min="15305" max="15305" width="12.140625" customWidth="1"/>
    <col min="15306" max="15306" width="7.42578125" customWidth="1"/>
    <col min="15307" max="15307" width="12.7109375" customWidth="1"/>
    <col min="15308" max="15308" width="13" customWidth="1"/>
    <col min="15309" max="15309" width="7.42578125" customWidth="1"/>
    <col min="15310" max="15310" width="12.7109375" customWidth="1"/>
    <col min="15311" max="15311" width="8.42578125" customWidth="1"/>
    <col min="15312" max="15312" width="14.42578125" customWidth="1"/>
    <col min="15313" max="15313" width="9.42578125" customWidth="1"/>
    <col min="15314" max="15314" width="15" customWidth="1"/>
    <col min="15315" max="15315" width="12.5703125" customWidth="1"/>
    <col min="15316" max="15316" width="8.140625" customWidth="1"/>
    <col min="15317" max="15317" width="12.5703125" customWidth="1"/>
    <col min="15319" max="15319" width="14.28515625" customWidth="1"/>
    <col min="15321" max="15321" width="13.5703125" customWidth="1"/>
    <col min="15322" max="15322" width="14.28515625" customWidth="1"/>
    <col min="15324" max="15324" width="13.5703125" customWidth="1"/>
    <col min="15325" max="15325" width="11.28515625" customWidth="1"/>
    <col min="15326" max="15326" width="15.42578125" customWidth="1"/>
    <col min="15328" max="15328" width="13.28515625" customWidth="1"/>
    <col min="15329" max="15329" width="14.28515625" customWidth="1"/>
    <col min="15331" max="15331" width="16.140625" customWidth="1"/>
    <col min="15333" max="15333" width="14.85546875" customWidth="1"/>
    <col min="15334" max="15334" width="13.28515625" customWidth="1"/>
    <col min="15336" max="15336" width="25.28515625" customWidth="1"/>
    <col min="15551" max="15551" width="5.42578125" customWidth="1"/>
    <col min="15552" max="15552" width="20.28515625" customWidth="1"/>
    <col min="15553" max="15553" width="25.28515625" customWidth="1"/>
    <col min="15554" max="15554" width="26.5703125" customWidth="1"/>
    <col min="15555" max="15555" width="14.140625" customWidth="1"/>
    <col min="15556" max="15556" width="13.7109375" customWidth="1"/>
    <col min="15557" max="15557" width="12.7109375" customWidth="1"/>
    <col min="15558" max="15558" width="10" customWidth="1"/>
    <col min="15559" max="15559" width="12.42578125" customWidth="1"/>
    <col min="15560" max="15560" width="10" customWidth="1"/>
    <col min="15561" max="15561" width="12.140625" customWidth="1"/>
    <col min="15562" max="15562" width="7.42578125" customWidth="1"/>
    <col min="15563" max="15563" width="12.7109375" customWidth="1"/>
    <col min="15564" max="15564" width="13" customWidth="1"/>
    <col min="15565" max="15565" width="7.42578125" customWidth="1"/>
    <col min="15566" max="15566" width="12.7109375" customWidth="1"/>
    <col min="15567" max="15567" width="8.42578125" customWidth="1"/>
    <col min="15568" max="15568" width="14.42578125" customWidth="1"/>
    <col min="15569" max="15569" width="9.42578125" customWidth="1"/>
    <col min="15570" max="15570" width="15" customWidth="1"/>
    <col min="15571" max="15571" width="12.5703125" customWidth="1"/>
    <col min="15572" max="15572" width="8.140625" customWidth="1"/>
    <col min="15573" max="15573" width="12.5703125" customWidth="1"/>
    <col min="15575" max="15575" width="14.28515625" customWidth="1"/>
    <col min="15577" max="15577" width="13.5703125" customWidth="1"/>
    <col min="15578" max="15578" width="14.28515625" customWidth="1"/>
    <col min="15580" max="15580" width="13.5703125" customWidth="1"/>
    <col min="15581" max="15581" width="11.28515625" customWidth="1"/>
    <col min="15582" max="15582" width="15.42578125" customWidth="1"/>
    <col min="15584" max="15584" width="13.28515625" customWidth="1"/>
    <col min="15585" max="15585" width="14.28515625" customWidth="1"/>
    <col min="15587" max="15587" width="16.140625" customWidth="1"/>
    <col min="15589" max="15589" width="14.85546875" customWidth="1"/>
    <col min="15590" max="15590" width="13.28515625" customWidth="1"/>
    <col min="15592" max="15592" width="25.28515625" customWidth="1"/>
    <col min="15807" max="15807" width="5.42578125" customWidth="1"/>
    <col min="15808" max="15808" width="20.28515625" customWidth="1"/>
    <col min="15809" max="15809" width="25.28515625" customWidth="1"/>
    <col min="15810" max="15810" width="26.5703125" customWidth="1"/>
    <col min="15811" max="15811" width="14.140625" customWidth="1"/>
    <col min="15812" max="15812" width="13.7109375" customWidth="1"/>
    <col min="15813" max="15813" width="12.7109375" customWidth="1"/>
    <col min="15814" max="15814" width="10" customWidth="1"/>
    <col min="15815" max="15815" width="12.42578125" customWidth="1"/>
    <col min="15816" max="15816" width="10" customWidth="1"/>
    <col min="15817" max="15817" width="12.140625" customWidth="1"/>
    <col min="15818" max="15818" width="7.42578125" customWidth="1"/>
    <col min="15819" max="15819" width="12.7109375" customWidth="1"/>
    <col min="15820" max="15820" width="13" customWidth="1"/>
    <col min="15821" max="15821" width="7.42578125" customWidth="1"/>
    <col min="15822" max="15822" width="12.7109375" customWidth="1"/>
    <col min="15823" max="15823" width="8.42578125" customWidth="1"/>
    <col min="15824" max="15824" width="14.42578125" customWidth="1"/>
    <col min="15825" max="15825" width="9.42578125" customWidth="1"/>
    <col min="15826" max="15826" width="15" customWidth="1"/>
    <col min="15827" max="15827" width="12.5703125" customWidth="1"/>
    <col min="15828" max="15828" width="8.140625" customWidth="1"/>
    <col min="15829" max="15829" width="12.5703125" customWidth="1"/>
    <col min="15831" max="15831" width="14.28515625" customWidth="1"/>
    <col min="15833" max="15833" width="13.5703125" customWidth="1"/>
    <col min="15834" max="15834" width="14.28515625" customWidth="1"/>
    <col min="15836" max="15836" width="13.5703125" customWidth="1"/>
    <col min="15837" max="15837" width="11.28515625" customWidth="1"/>
    <col min="15838" max="15838" width="15.42578125" customWidth="1"/>
    <col min="15840" max="15840" width="13.28515625" customWidth="1"/>
    <col min="15841" max="15841" width="14.28515625" customWidth="1"/>
    <col min="15843" max="15843" width="16.140625" customWidth="1"/>
    <col min="15845" max="15845" width="14.85546875" customWidth="1"/>
    <col min="15846" max="15846" width="13.28515625" customWidth="1"/>
    <col min="15848" max="15848" width="25.28515625" customWidth="1"/>
    <col min="16063" max="16063" width="5.42578125" customWidth="1"/>
    <col min="16064" max="16064" width="20.28515625" customWidth="1"/>
    <col min="16065" max="16065" width="25.28515625" customWidth="1"/>
    <col min="16066" max="16066" width="26.5703125" customWidth="1"/>
    <col min="16067" max="16067" width="14.140625" customWidth="1"/>
    <col min="16068" max="16068" width="13.7109375" customWidth="1"/>
    <col min="16069" max="16069" width="12.7109375" customWidth="1"/>
    <col min="16070" max="16070" width="10" customWidth="1"/>
    <col min="16071" max="16071" width="12.42578125" customWidth="1"/>
    <col min="16072" max="16072" width="10" customWidth="1"/>
    <col min="16073" max="16073" width="12.140625" customWidth="1"/>
    <col min="16074" max="16074" width="7.42578125" customWidth="1"/>
    <col min="16075" max="16075" width="12.7109375" customWidth="1"/>
    <col min="16076" max="16076" width="13" customWidth="1"/>
    <col min="16077" max="16077" width="7.42578125" customWidth="1"/>
    <col min="16078" max="16078" width="12.7109375" customWidth="1"/>
    <col min="16079" max="16079" width="8.42578125" customWidth="1"/>
    <col min="16080" max="16080" width="14.42578125" customWidth="1"/>
    <col min="16081" max="16081" width="9.42578125" customWidth="1"/>
    <col min="16082" max="16082" width="15" customWidth="1"/>
    <col min="16083" max="16083" width="12.5703125" customWidth="1"/>
    <col min="16084" max="16084" width="8.140625" customWidth="1"/>
    <col min="16085" max="16085" width="12.5703125" customWidth="1"/>
    <col min="16087" max="16087" width="14.28515625" customWidth="1"/>
    <col min="16089" max="16089" width="13.5703125" customWidth="1"/>
    <col min="16090" max="16090" width="14.28515625" customWidth="1"/>
    <col min="16092" max="16092" width="13.5703125" customWidth="1"/>
    <col min="16093" max="16093" width="11.28515625" customWidth="1"/>
    <col min="16094" max="16094" width="15.42578125" customWidth="1"/>
    <col min="16096" max="16096" width="13.28515625" customWidth="1"/>
    <col min="16097" max="16097" width="14.28515625" customWidth="1"/>
    <col min="16099" max="16099" width="16.140625" customWidth="1"/>
    <col min="16101" max="16101" width="14.85546875" customWidth="1"/>
    <col min="16102" max="16102" width="13.28515625" customWidth="1"/>
    <col min="16104" max="16104" width="25.28515625" customWidth="1"/>
  </cols>
  <sheetData>
    <row r="1" spans="1:10" ht="35.1" customHeight="1">
      <c r="A1" s="140" t="s">
        <v>184</v>
      </c>
      <c r="B1" s="141"/>
      <c r="C1" s="142"/>
      <c r="D1" s="143"/>
      <c r="E1" s="144"/>
    </row>
    <row r="2" spans="1:10" ht="35.1" customHeight="1">
      <c r="A2" s="140" t="s">
        <v>182</v>
      </c>
      <c r="B2" s="145"/>
      <c r="C2" s="142"/>
      <c r="D2" s="143"/>
      <c r="E2" s="144"/>
    </row>
    <row r="3" spans="1:10" ht="35.1" customHeight="1">
      <c r="A3" s="140" t="s">
        <v>183</v>
      </c>
      <c r="B3" s="145"/>
      <c r="C3" s="142"/>
      <c r="D3" s="143"/>
      <c r="E3" s="144"/>
    </row>
    <row r="4" spans="1:10" ht="35.1" customHeight="1"/>
    <row r="5" spans="1:10" ht="102" customHeight="1" thickBot="1">
      <c r="C5" s="136" t="s">
        <v>193</v>
      </c>
      <c r="D5" s="137"/>
      <c r="E5" s="138"/>
      <c r="F5" s="139"/>
      <c r="G5" s="139"/>
    </row>
    <row r="6" spans="1:10" ht="37.5" customHeight="1">
      <c r="A6" s="150" t="s">
        <v>15</v>
      </c>
      <c r="B6" s="151" t="s">
        <v>16</v>
      </c>
      <c r="C6" s="152" t="s">
        <v>17</v>
      </c>
      <c r="D6" s="153" t="s">
        <v>18</v>
      </c>
      <c r="E6" s="149" t="s">
        <v>19</v>
      </c>
      <c r="F6" s="146"/>
      <c r="G6" s="147"/>
      <c r="H6" s="147"/>
      <c r="I6" s="147"/>
      <c r="J6" s="148"/>
    </row>
    <row r="7" spans="1:10" s="154" customFormat="1" ht="35.1" customHeight="1">
      <c r="A7" s="155">
        <v>1</v>
      </c>
      <c r="B7" s="174" t="s">
        <v>189</v>
      </c>
      <c r="C7" s="175" t="s">
        <v>190</v>
      </c>
      <c r="D7" s="176" t="s">
        <v>191</v>
      </c>
      <c r="E7" s="159" t="s">
        <v>192</v>
      </c>
      <c r="F7" s="156"/>
      <c r="G7" s="157"/>
      <c r="H7" s="157"/>
      <c r="I7" s="157"/>
      <c r="J7" s="158"/>
    </row>
    <row r="8" spans="1:10" s="154" customFormat="1" ht="35.1" customHeight="1" thickBot="1">
      <c r="A8" s="155">
        <v>2</v>
      </c>
      <c r="B8" s="177" t="s">
        <v>185</v>
      </c>
      <c r="C8" s="178" t="s">
        <v>186</v>
      </c>
      <c r="D8" s="179" t="s">
        <v>187</v>
      </c>
      <c r="E8" s="180" t="s">
        <v>188</v>
      </c>
      <c r="F8" s="181"/>
      <c r="G8" s="182"/>
      <c r="H8" s="182"/>
      <c r="I8" s="182"/>
      <c r="J8" s="183"/>
    </row>
  </sheetData>
  <sortState ref="B7:E11">
    <sortCondition ref="C7:C11"/>
  </sortState>
  <pageMargins left="0.33" right="0.28000000000000003" top="0.45" bottom="0.64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7"/>
  <sheetViews>
    <sheetView view="pageBreakPreview" topLeftCell="F43" zoomScale="46" zoomScaleSheetLayoutView="46" workbookViewId="0">
      <selection activeCell="AE60" sqref="AE60:AJ60"/>
    </sheetView>
  </sheetViews>
  <sheetFormatPr baseColWidth="10" defaultRowHeight="15"/>
  <cols>
    <col min="1" max="1" width="14.85546875" customWidth="1"/>
    <col min="3" max="3" width="18.7109375" customWidth="1"/>
    <col min="4" max="4" width="16.7109375" customWidth="1"/>
    <col min="5" max="5" width="14.5703125" customWidth="1"/>
    <col min="6" max="6" width="15.85546875" customWidth="1"/>
    <col min="7" max="7" width="13.7109375" customWidth="1"/>
    <col min="9" max="9" width="15" customWidth="1"/>
    <col min="11" max="11" width="14.7109375" customWidth="1"/>
    <col min="12" max="12" width="11.140625" customWidth="1"/>
    <col min="13" max="13" width="17" customWidth="1"/>
    <col min="14" max="14" width="16.140625" customWidth="1"/>
    <col min="15" max="15" width="12" customWidth="1"/>
    <col min="16" max="16" width="14.85546875" customWidth="1"/>
    <col min="18" max="18" width="14.42578125" customWidth="1"/>
    <col min="20" max="20" width="15.7109375" customWidth="1"/>
    <col min="21" max="21" width="15.5703125" customWidth="1"/>
    <col min="23" max="23" width="13.7109375" customWidth="1"/>
    <col min="25" max="25" width="15" customWidth="1"/>
    <col min="27" max="27" width="14.140625" customWidth="1"/>
    <col min="28" max="28" width="13.5703125" customWidth="1"/>
    <col min="30" max="30" width="14" customWidth="1"/>
    <col min="32" max="32" width="13.5703125" customWidth="1"/>
    <col min="34" max="35" width="15" customWidth="1"/>
    <col min="36" max="36" width="10.42578125" customWidth="1"/>
    <col min="37" max="37" width="13.7109375" customWidth="1"/>
    <col min="38" max="38" width="12" customWidth="1"/>
    <col min="39" max="39" width="16.140625" customWidth="1"/>
    <col min="40" max="40" width="15" customWidth="1"/>
    <col min="42" max="42" width="27.7109375" customWidth="1"/>
  </cols>
  <sheetData>
    <row r="1" spans="1:42" ht="33">
      <c r="A1" s="1" t="s">
        <v>0</v>
      </c>
      <c r="B1" s="1"/>
      <c r="C1" s="1"/>
      <c r="D1" s="1"/>
      <c r="E1" s="2"/>
      <c r="F1" s="3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7" t="s">
        <v>1</v>
      </c>
      <c r="S1" s="7"/>
      <c r="T1" s="7"/>
      <c r="U1" s="7"/>
      <c r="V1" s="7"/>
    </row>
    <row r="2" spans="1:42" ht="33">
      <c r="A2" s="1" t="s">
        <v>2</v>
      </c>
      <c r="B2" s="1"/>
      <c r="C2" s="1"/>
      <c r="D2" s="1"/>
      <c r="E2" s="8"/>
      <c r="F2" s="4"/>
      <c r="G2" s="3"/>
      <c r="H2" s="4"/>
      <c r="I2" s="5"/>
      <c r="J2" s="6"/>
      <c r="K2" s="6"/>
      <c r="L2" s="6"/>
      <c r="M2" s="6"/>
      <c r="N2" s="6"/>
      <c r="O2" s="6"/>
      <c r="P2" s="6"/>
      <c r="Q2" s="6"/>
      <c r="R2" s="7" t="s">
        <v>3</v>
      </c>
      <c r="S2" s="7" t="s">
        <v>4</v>
      </c>
      <c r="T2" s="7"/>
      <c r="U2" s="7"/>
      <c r="V2" s="7"/>
    </row>
    <row r="3" spans="1:42" ht="33">
      <c r="A3" s="1" t="s">
        <v>5</v>
      </c>
      <c r="B3" s="1"/>
      <c r="C3" s="1"/>
      <c r="D3" s="1"/>
      <c r="E3" s="2"/>
      <c r="F3" s="3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7" t="s">
        <v>6</v>
      </c>
      <c r="S3" s="7"/>
      <c r="T3" s="7"/>
      <c r="U3" s="7"/>
      <c r="V3" s="7"/>
    </row>
    <row r="4" spans="1:42" ht="33.75">
      <c r="A4" s="1" t="s">
        <v>7</v>
      </c>
      <c r="B4" s="1"/>
      <c r="C4" s="1"/>
      <c r="D4" s="1"/>
      <c r="E4" s="2"/>
      <c r="F4" s="3"/>
      <c r="G4" s="4"/>
      <c r="H4" s="4"/>
      <c r="I4" s="5"/>
      <c r="J4" s="5"/>
      <c r="K4" s="5"/>
      <c r="L4" s="5"/>
      <c r="M4" s="5"/>
      <c r="N4" s="5"/>
      <c r="O4" s="5"/>
      <c r="P4" s="4"/>
      <c r="Q4" s="4"/>
      <c r="R4" s="9"/>
      <c r="S4" s="9"/>
      <c r="T4" s="9"/>
      <c r="U4" s="9"/>
      <c r="V4" s="9"/>
    </row>
    <row r="5" spans="1:42" ht="29.25" thickBot="1">
      <c r="A5" s="1" t="s">
        <v>175</v>
      </c>
      <c r="B5" s="1"/>
      <c r="C5" s="1"/>
      <c r="D5" s="1"/>
      <c r="E5" s="8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42" ht="27.75" thickBot="1">
      <c r="C6" s="10"/>
      <c r="D6" s="10"/>
      <c r="E6" s="10"/>
      <c r="F6" s="164" t="s">
        <v>8</v>
      </c>
      <c r="G6" s="165"/>
      <c r="H6" s="165"/>
      <c r="I6" s="166" t="s">
        <v>9</v>
      </c>
      <c r="J6" s="167"/>
      <c r="K6" s="167"/>
      <c r="L6" s="167"/>
      <c r="M6" s="167"/>
      <c r="N6" s="167"/>
      <c r="O6" s="168"/>
      <c r="P6" s="166" t="s">
        <v>10</v>
      </c>
      <c r="Q6" s="167"/>
      <c r="R6" s="167"/>
      <c r="S6" s="167"/>
      <c r="T6" s="167"/>
      <c r="U6" s="167"/>
      <c r="V6" s="169"/>
      <c r="W6" s="170" t="s">
        <v>11</v>
      </c>
      <c r="X6" s="171"/>
      <c r="Y6" s="171"/>
      <c r="Z6" s="171"/>
      <c r="AA6" s="171"/>
      <c r="AB6" s="171"/>
      <c r="AC6" s="172"/>
      <c r="AD6" s="173" t="s">
        <v>12</v>
      </c>
      <c r="AE6" s="162"/>
      <c r="AF6" s="162"/>
      <c r="AG6" s="162"/>
      <c r="AH6" s="162"/>
      <c r="AI6" s="162"/>
      <c r="AJ6" s="163"/>
      <c r="AK6" s="160" t="s">
        <v>13</v>
      </c>
      <c r="AL6" s="161"/>
      <c r="AM6" s="162" t="s">
        <v>14</v>
      </c>
      <c r="AN6" s="162"/>
      <c r="AO6" s="162"/>
      <c r="AP6" s="163"/>
    </row>
    <row r="7" spans="1:42" ht="129.75" thickBot="1">
      <c r="A7" s="11" t="s">
        <v>15</v>
      </c>
      <c r="B7" s="12" t="s">
        <v>16</v>
      </c>
      <c r="C7" s="13" t="s">
        <v>17</v>
      </c>
      <c r="D7" s="11" t="s">
        <v>18</v>
      </c>
      <c r="E7" s="12" t="s">
        <v>19</v>
      </c>
      <c r="F7" s="14" t="s">
        <v>20</v>
      </c>
      <c r="G7" s="15" t="s">
        <v>21</v>
      </c>
      <c r="H7" s="15" t="s">
        <v>22</v>
      </c>
      <c r="I7" s="14" t="s">
        <v>23</v>
      </c>
      <c r="J7" s="15" t="s">
        <v>24</v>
      </c>
      <c r="K7" s="15" t="s">
        <v>25</v>
      </c>
      <c r="L7" s="15" t="s">
        <v>24</v>
      </c>
      <c r="M7" s="15" t="s">
        <v>26</v>
      </c>
      <c r="N7" s="15" t="s">
        <v>27</v>
      </c>
      <c r="O7" s="19" t="s">
        <v>22</v>
      </c>
      <c r="P7" s="16" t="s">
        <v>28</v>
      </c>
      <c r="Q7" s="15" t="s">
        <v>29</v>
      </c>
      <c r="R7" s="15" t="s">
        <v>30</v>
      </c>
      <c r="S7" s="15" t="s">
        <v>29</v>
      </c>
      <c r="T7" s="15" t="s">
        <v>31</v>
      </c>
      <c r="U7" s="15" t="s">
        <v>32</v>
      </c>
      <c r="V7" s="17" t="s">
        <v>24</v>
      </c>
      <c r="W7" s="54" t="s">
        <v>33</v>
      </c>
      <c r="X7" s="55" t="s">
        <v>34</v>
      </c>
      <c r="Y7" s="56" t="s">
        <v>35</v>
      </c>
      <c r="Z7" s="57" t="s">
        <v>24</v>
      </c>
      <c r="AA7" s="56" t="s">
        <v>36</v>
      </c>
      <c r="AB7" s="55" t="s">
        <v>37</v>
      </c>
      <c r="AC7" s="18" t="s">
        <v>38</v>
      </c>
      <c r="AD7" s="58" t="s">
        <v>39</v>
      </c>
      <c r="AE7" s="55" t="s">
        <v>34</v>
      </c>
      <c r="AF7" s="59" t="s">
        <v>40</v>
      </c>
      <c r="AG7" s="55" t="s">
        <v>24</v>
      </c>
      <c r="AH7" s="56" t="s">
        <v>41</v>
      </c>
      <c r="AI7" s="60" t="s">
        <v>37</v>
      </c>
      <c r="AJ7" s="61" t="s">
        <v>38</v>
      </c>
      <c r="AK7" s="54" t="s">
        <v>42</v>
      </c>
      <c r="AL7" s="61" t="s">
        <v>43</v>
      </c>
      <c r="AM7" s="62" t="s">
        <v>44</v>
      </c>
      <c r="AN7" s="59" t="s">
        <v>45</v>
      </c>
      <c r="AO7" s="62" t="s">
        <v>46</v>
      </c>
      <c r="AP7" s="62" t="s">
        <v>47</v>
      </c>
    </row>
    <row r="8" spans="1:42" ht="54.95" customHeight="1">
      <c r="A8" s="20">
        <v>1</v>
      </c>
      <c r="B8" s="21" t="s">
        <v>50</v>
      </c>
      <c r="C8" s="24" t="s">
        <v>51</v>
      </c>
      <c r="D8" s="24" t="s">
        <v>52</v>
      </c>
      <c r="E8" s="22"/>
      <c r="F8" s="105">
        <v>10</v>
      </c>
      <c r="G8" s="106">
        <v>30</v>
      </c>
      <c r="H8" s="110">
        <v>12</v>
      </c>
      <c r="I8" s="105">
        <v>13.5</v>
      </c>
      <c r="J8" s="111">
        <v>6</v>
      </c>
      <c r="K8" s="106">
        <v>11</v>
      </c>
      <c r="L8" s="111">
        <v>6</v>
      </c>
      <c r="M8" s="106">
        <v>12.25</v>
      </c>
      <c r="N8" s="106">
        <v>36.75</v>
      </c>
      <c r="O8" s="110">
        <v>12</v>
      </c>
      <c r="P8" s="105">
        <v>6.25</v>
      </c>
      <c r="Q8" s="111">
        <v>0</v>
      </c>
      <c r="R8" s="106">
        <v>13.08</v>
      </c>
      <c r="S8" s="111">
        <v>3</v>
      </c>
      <c r="T8" s="106">
        <f>(P8+R8)/2</f>
        <v>9.6649999999999991</v>
      </c>
      <c r="U8" s="106">
        <f>T8*2</f>
        <v>19.329999999999998</v>
      </c>
      <c r="V8" s="107">
        <v>0</v>
      </c>
      <c r="W8" s="105">
        <v>10.666666666666668</v>
      </c>
      <c r="X8" s="112">
        <v>7</v>
      </c>
      <c r="Y8" s="111">
        <v>7.05</v>
      </c>
      <c r="Z8" s="112">
        <v>0</v>
      </c>
      <c r="AA8" s="113">
        <f t="shared" ref="AA8:AA39" si="0">(W8+Y8)/2</f>
        <v>8.8583333333333343</v>
      </c>
      <c r="AB8" s="106">
        <f t="shared" ref="AB8:AB39" si="1">AA8*2</f>
        <v>17.716666666666669</v>
      </c>
      <c r="AC8" s="114">
        <v>7</v>
      </c>
      <c r="AD8" s="119">
        <v>10.5</v>
      </c>
      <c r="AE8" s="112">
        <v>7</v>
      </c>
      <c r="AF8" s="106">
        <v>10.5</v>
      </c>
      <c r="AG8" s="112">
        <v>6</v>
      </c>
      <c r="AH8" s="113">
        <f t="shared" ref="AH8:AH29" si="2">(AD8+AF8)/2</f>
        <v>10.5</v>
      </c>
      <c r="AI8" s="113">
        <f t="shared" ref="AI8:AI29" si="3">AH8*2</f>
        <v>21</v>
      </c>
      <c r="AJ8" s="114">
        <v>13</v>
      </c>
      <c r="AK8" s="105">
        <v>14</v>
      </c>
      <c r="AL8" s="120">
        <v>4</v>
      </c>
      <c r="AM8" s="122">
        <f>G8+N8+U8+AB8+AI8+AK8</f>
        <v>138.79666666666668</v>
      </c>
      <c r="AN8" s="113">
        <f>AM8/13</f>
        <v>10.676666666666668</v>
      </c>
      <c r="AO8" s="123">
        <v>60</v>
      </c>
      <c r="AP8" s="124" t="s">
        <v>176</v>
      </c>
    </row>
    <row r="9" spans="1:42" ht="54.95" customHeight="1">
      <c r="A9" s="20">
        <f t="shared" ref="A9:A46" si="4">1+A8</f>
        <v>2</v>
      </c>
      <c r="B9" s="23" t="s">
        <v>53</v>
      </c>
      <c r="C9" s="24" t="s">
        <v>54</v>
      </c>
      <c r="D9" s="24" t="s">
        <v>55</v>
      </c>
      <c r="E9" s="22"/>
      <c r="F9" s="73">
        <v>8.3699999999999992</v>
      </c>
      <c r="G9" s="74">
        <v>25.12</v>
      </c>
      <c r="H9" s="75">
        <v>0</v>
      </c>
      <c r="I9" s="77">
        <v>10.5</v>
      </c>
      <c r="J9" s="76">
        <v>6</v>
      </c>
      <c r="K9" s="74">
        <v>11</v>
      </c>
      <c r="L9" s="76">
        <v>6</v>
      </c>
      <c r="M9" s="74">
        <v>10.75</v>
      </c>
      <c r="N9" s="74">
        <v>32.25</v>
      </c>
      <c r="O9" s="75">
        <v>12</v>
      </c>
      <c r="P9" s="77">
        <v>6.75</v>
      </c>
      <c r="Q9" s="76">
        <v>0</v>
      </c>
      <c r="R9" s="74">
        <v>17.75</v>
      </c>
      <c r="S9" s="76">
        <v>3</v>
      </c>
      <c r="T9" s="64">
        <f t="shared" ref="T9:T43" si="5">(P9+R9)/2</f>
        <v>12.25</v>
      </c>
      <c r="U9" s="64">
        <f t="shared" ref="U9:U43" si="6">T9*2</f>
        <v>24.5</v>
      </c>
      <c r="V9" s="108">
        <v>6</v>
      </c>
      <c r="W9" s="78">
        <v>10</v>
      </c>
      <c r="X9" s="79">
        <v>7</v>
      </c>
      <c r="Y9" s="80">
        <v>10.4</v>
      </c>
      <c r="Z9" s="79">
        <v>6</v>
      </c>
      <c r="AA9" s="68">
        <f t="shared" si="0"/>
        <v>10.199999999999999</v>
      </c>
      <c r="AB9" s="64">
        <f t="shared" si="1"/>
        <v>20.399999999999999</v>
      </c>
      <c r="AC9" s="115">
        <v>13</v>
      </c>
      <c r="AD9" s="81">
        <v>10.5</v>
      </c>
      <c r="AE9" s="79">
        <v>7</v>
      </c>
      <c r="AF9" s="80">
        <v>10</v>
      </c>
      <c r="AG9" s="79">
        <v>6</v>
      </c>
      <c r="AH9" s="80">
        <f t="shared" si="2"/>
        <v>10.25</v>
      </c>
      <c r="AI9" s="80">
        <f t="shared" si="3"/>
        <v>20.5</v>
      </c>
      <c r="AJ9" s="115">
        <v>13</v>
      </c>
      <c r="AK9" s="78">
        <v>10</v>
      </c>
      <c r="AL9" s="117">
        <v>4</v>
      </c>
      <c r="AM9" s="70">
        <f t="shared" ref="AM9:AM39" si="7">G9+N9+U9+AB9+AI9+AK9</f>
        <v>132.77000000000001</v>
      </c>
      <c r="AN9" s="68">
        <f t="shared" ref="AN9:AN39" si="8">AM9/13</f>
        <v>10.213076923076924</v>
      </c>
      <c r="AO9" s="71">
        <v>60</v>
      </c>
      <c r="AP9" s="72" t="s">
        <v>176</v>
      </c>
    </row>
    <row r="10" spans="1:42" ht="54.95" customHeight="1">
      <c r="A10" s="20">
        <f t="shared" si="4"/>
        <v>3</v>
      </c>
      <c r="B10" s="21" t="s">
        <v>56</v>
      </c>
      <c r="C10" s="26" t="s">
        <v>57</v>
      </c>
      <c r="D10" s="26" t="s">
        <v>58</v>
      </c>
      <c r="E10" s="22" t="s">
        <v>48</v>
      </c>
      <c r="F10" s="63">
        <v>8.3699999999999992</v>
      </c>
      <c r="G10" s="64">
        <v>23.75</v>
      </c>
      <c r="H10" s="65">
        <v>0</v>
      </c>
      <c r="I10" s="63">
        <v>10</v>
      </c>
      <c r="J10" s="66">
        <v>6</v>
      </c>
      <c r="K10" s="64">
        <v>12</v>
      </c>
      <c r="L10" s="66">
        <v>6</v>
      </c>
      <c r="M10" s="64">
        <v>11</v>
      </c>
      <c r="N10" s="64">
        <v>33</v>
      </c>
      <c r="O10" s="65">
        <v>12</v>
      </c>
      <c r="P10" s="63">
        <v>10</v>
      </c>
      <c r="Q10" s="66">
        <v>3</v>
      </c>
      <c r="R10" s="64">
        <v>14.58</v>
      </c>
      <c r="S10" s="66">
        <v>3</v>
      </c>
      <c r="T10" s="64">
        <f t="shared" si="5"/>
        <v>12.29</v>
      </c>
      <c r="U10" s="64">
        <f t="shared" si="6"/>
        <v>24.58</v>
      </c>
      <c r="V10" s="96">
        <v>6</v>
      </c>
      <c r="W10" s="63">
        <v>13.5</v>
      </c>
      <c r="X10" s="67">
        <v>7</v>
      </c>
      <c r="Y10" s="66">
        <v>6.63</v>
      </c>
      <c r="Z10" s="67">
        <v>0</v>
      </c>
      <c r="AA10" s="68">
        <f t="shared" si="0"/>
        <v>10.065</v>
      </c>
      <c r="AB10" s="64">
        <f t="shared" si="1"/>
        <v>20.13</v>
      </c>
      <c r="AC10" s="116">
        <v>13</v>
      </c>
      <c r="AD10" s="69">
        <v>11</v>
      </c>
      <c r="AE10" s="67">
        <v>7</v>
      </c>
      <c r="AF10" s="64">
        <v>10.42</v>
      </c>
      <c r="AG10" s="67">
        <v>6</v>
      </c>
      <c r="AH10" s="68">
        <f t="shared" si="2"/>
        <v>10.71</v>
      </c>
      <c r="AI10" s="68">
        <f t="shared" si="3"/>
        <v>21.42</v>
      </c>
      <c r="AJ10" s="116">
        <v>13</v>
      </c>
      <c r="AK10" s="63">
        <v>13</v>
      </c>
      <c r="AL10" s="117">
        <v>4</v>
      </c>
      <c r="AM10" s="70">
        <f t="shared" si="7"/>
        <v>135.88</v>
      </c>
      <c r="AN10" s="68">
        <f t="shared" si="8"/>
        <v>10.452307692307691</v>
      </c>
      <c r="AO10" s="71">
        <v>60</v>
      </c>
      <c r="AP10" s="72" t="s">
        <v>176</v>
      </c>
    </row>
    <row r="11" spans="1:42" ht="54.95" customHeight="1">
      <c r="A11" s="20">
        <f t="shared" si="4"/>
        <v>4</v>
      </c>
      <c r="B11" s="21" t="s">
        <v>59</v>
      </c>
      <c r="C11" s="26" t="s">
        <v>60</v>
      </c>
      <c r="D11" s="26" t="s">
        <v>61</v>
      </c>
      <c r="E11" s="22" t="s">
        <v>48</v>
      </c>
      <c r="F11" s="63">
        <v>7.91</v>
      </c>
      <c r="G11" s="64">
        <v>23.75</v>
      </c>
      <c r="H11" s="65">
        <v>0</v>
      </c>
      <c r="I11" s="63">
        <v>10</v>
      </c>
      <c r="J11" s="66">
        <v>6</v>
      </c>
      <c r="K11" s="64">
        <v>12.5</v>
      </c>
      <c r="L11" s="66">
        <v>6</v>
      </c>
      <c r="M11" s="64">
        <v>11.25</v>
      </c>
      <c r="N11" s="64">
        <v>33.75</v>
      </c>
      <c r="O11" s="65">
        <v>12</v>
      </c>
      <c r="P11" s="63">
        <v>8.75</v>
      </c>
      <c r="Q11" s="66">
        <v>0</v>
      </c>
      <c r="R11" s="64">
        <v>15.25</v>
      </c>
      <c r="S11" s="66">
        <v>3</v>
      </c>
      <c r="T11" s="64">
        <f t="shared" si="5"/>
        <v>12</v>
      </c>
      <c r="U11" s="64">
        <f t="shared" si="6"/>
        <v>24</v>
      </c>
      <c r="V11" s="96">
        <v>6</v>
      </c>
      <c r="W11" s="63">
        <v>10.5</v>
      </c>
      <c r="X11" s="67">
        <v>7</v>
      </c>
      <c r="Y11" s="66">
        <v>11.05</v>
      </c>
      <c r="Z11" s="67">
        <v>6</v>
      </c>
      <c r="AA11" s="68">
        <f t="shared" si="0"/>
        <v>10.775</v>
      </c>
      <c r="AB11" s="64">
        <f t="shared" si="1"/>
        <v>21.55</v>
      </c>
      <c r="AC11" s="116">
        <v>13</v>
      </c>
      <c r="AD11" s="69">
        <v>10</v>
      </c>
      <c r="AE11" s="67">
        <v>7</v>
      </c>
      <c r="AF11" s="64">
        <v>8.8699999999999992</v>
      </c>
      <c r="AG11" s="67">
        <v>0</v>
      </c>
      <c r="AH11" s="68">
        <f t="shared" si="2"/>
        <v>9.4349999999999987</v>
      </c>
      <c r="AI11" s="68">
        <f t="shared" si="3"/>
        <v>18.869999999999997</v>
      </c>
      <c r="AJ11" s="116">
        <v>0</v>
      </c>
      <c r="AK11" s="63">
        <v>12</v>
      </c>
      <c r="AL11" s="117">
        <v>4</v>
      </c>
      <c r="AM11" s="70">
        <f t="shared" si="7"/>
        <v>133.91999999999999</v>
      </c>
      <c r="AN11" s="68">
        <f t="shared" si="8"/>
        <v>10.30153846153846</v>
      </c>
      <c r="AO11" s="71">
        <v>60</v>
      </c>
      <c r="AP11" s="72" t="s">
        <v>176</v>
      </c>
    </row>
    <row r="12" spans="1:42" ht="54.95" customHeight="1">
      <c r="A12" s="20">
        <f t="shared" si="4"/>
        <v>5</v>
      </c>
      <c r="B12" s="23" t="s">
        <v>62</v>
      </c>
      <c r="C12" s="24" t="s">
        <v>63</v>
      </c>
      <c r="D12" s="24" t="s">
        <v>64</v>
      </c>
      <c r="E12" s="22" t="s">
        <v>48</v>
      </c>
      <c r="F12" s="82">
        <v>10.62</v>
      </c>
      <c r="G12" s="74">
        <v>31.87</v>
      </c>
      <c r="H12" s="75">
        <v>12</v>
      </c>
      <c r="I12" s="77">
        <v>11.33</v>
      </c>
      <c r="J12" s="76">
        <v>6</v>
      </c>
      <c r="K12" s="74">
        <v>9.5</v>
      </c>
      <c r="L12" s="76">
        <v>0</v>
      </c>
      <c r="M12" s="74">
        <v>10.414999999999999</v>
      </c>
      <c r="N12" s="74">
        <v>31.244999999999997</v>
      </c>
      <c r="O12" s="75">
        <v>12</v>
      </c>
      <c r="P12" s="77">
        <v>10.25</v>
      </c>
      <c r="Q12" s="76">
        <v>3</v>
      </c>
      <c r="R12" s="74">
        <v>12.25</v>
      </c>
      <c r="S12" s="76">
        <v>3</v>
      </c>
      <c r="T12" s="64">
        <f t="shared" si="5"/>
        <v>11.25</v>
      </c>
      <c r="U12" s="64">
        <f t="shared" si="6"/>
        <v>22.5</v>
      </c>
      <c r="V12" s="108">
        <v>6</v>
      </c>
      <c r="W12" s="63">
        <v>11</v>
      </c>
      <c r="X12" s="67">
        <v>7</v>
      </c>
      <c r="Y12" s="64">
        <v>7.15</v>
      </c>
      <c r="Z12" s="67">
        <v>0</v>
      </c>
      <c r="AA12" s="68">
        <f t="shared" si="0"/>
        <v>9.0749999999999993</v>
      </c>
      <c r="AB12" s="64">
        <f t="shared" si="1"/>
        <v>18.149999999999999</v>
      </c>
      <c r="AC12" s="116">
        <v>7</v>
      </c>
      <c r="AD12" s="69">
        <v>11.67</v>
      </c>
      <c r="AE12" s="67">
        <v>7</v>
      </c>
      <c r="AF12" s="68">
        <v>11.33</v>
      </c>
      <c r="AG12" s="71">
        <v>6</v>
      </c>
      <c r="AH12" s="68">
        <f t="shared" si="2"/>
        <v>11.5</v>
      </c>
      <c r="AI12" s="68">
        <f t="shared" si="3"/>
        <v>23</v>
      </c>
      <c r="AJ12" s="117">
        <v>13</v>
      </c>
      <c r="AK12" s="70">
        <v>10</v>
      </c>
      <c r="AL12" s="117">
        <v>4</v>
      </c>
      <c r="AM12" s="70">
        <f t="shared" si="7"/>
        <v>136.76499999999999</v>
      </c>
      <c r="AN12" s="68">
        <f t="shared" si="8"/>
        <v>10.520384615384614</v>
      </c>
      <c r="AO12" s="71">
        <v>60</v>
      </c>
      <c r="AP12" s="72" t="s">
        <v>176</v>
      </c>
    </row>
    <row r="13" spans="1:42" ht="54.95" customHeight="1">
      <c r="A13" s="20">
        <f t="shared" si="4"/>
        <v>6</v>
      </c>
      <c r="B13" s="23" t="s">
        <v>65</v>
      </c>
      <c r="C13" s="24" t="s">
        <v>66</v>
      </c>
      <c r="D13" s="24" t="s">
        <v>67</v>
      </c>
      <c r="E13" s="22"/>
      <c r="F13" s="83">
        <v>7.0666666666666664</v>
      </c>
      <c r="G13" s="74">
        <v>21.2</v>
      </c>
      <c r="H13" s="75">
        <v>0</v>
      </c>
      <c r="I13" s="77">
        <v>12.92</v>
      </c>
      <c r="J13" s="76">
        <v>6</v>
      </c>
      <c r="K13" s="74">
        <v>9.5</v>
      </c>
      <c r="L13" s="76">
        <v>0</v>
      </c>
      <c r="M13" s="74">
        <v>11.21</v>
      </c>
      <c r="N13" s="74">
        <v>33.630000000000003</v>
      </c>
      <c r="O13" s="75">
        <v>12</v>
      </c>
      <c r="P13" s="77">
        <v>7.25</v>
      </c>
      <c r="Q13" s="76">
        <v>0</v>
      </c>
      <c r="R13" s="74">
        <v>17.829999999999998</v>
      </c>
      <c r="S13" s="76">
        <v>3</v>
      </c>
      <c r="T13" s="64">
        <f t="shared" si="5"/>
        <v>12.54</v>
      </c>
      <c r="U13" s="64">
        <f t="shared" si="6"/>
        <v>25.08</v>
      </c>
      <c r="V13" s="108">
        <v>6</v>
      </c>
      <c r="W13" s="63">
        <v>10</v>
      </c>
      <c r="X13" s="67">
        <v>7</v>
      </c>
      <c r="Y13" s="64">
        <v>11.5</v>
      </c>
      <c r="Z13" s="67">
        <v>6</v>
      </c>
      <c r="AA13" s="68">
        <f t="shared" si="0"/>
        <v>10.75</v>
      </c>
      <c r="AB13" s="64">
        <f t="shared" si="1"/>
        <v>21.5</v>
      </c>
      <c r="AC13" s="116">
        <v>13</v>
      </c>
      <c r="AD13" s="69">
        <v>15</v>
      </c>
      <c r="AE13" s="67">
        <v>0</v>
      </c>
      <c r="AF13" s="68">
        <v>11.79</v>
      </c>
      <c r="AG13" s="71">
        <v>6</v>
      </c>
      <c r="AH13" s="68">
        <f t="shared" si="2"/>
        <v>13.395</v>
      </c>
      <c r="AI13" s="68">
        <f t="shared" si="3"/>
        <v>26.79</v>
      </c>
      <c r="AJ13" s="117">
        <v>13</v>
      </c>
      <c r="AK13" s="70">
        <v>10.5</v>
      </c>
      <c r="AL13" s="117">
        <v>4</v>
      </c>
      <c r="AM13" s="70">
        <f t="shared" si="7"/>
        <v>138.69999999999999</v>
      </c>
      <c r="AN13" s="68">
        <f t="shared" si="8"/>
        <v>10.669230769230769</v>
      </c>
      <c r="AO13" s="71">
        <v>60</v>
      </c>
      <c r="AP13" s="72" t="s">
        <v>176</v>
      </c>
    </row>
    <row r="14" spans="1:42" ht="54.95" customHeight="1">
      <c r="A14" s="20">
        <f t="shared" si="4"/>
        <v>7</v>
      </c>
      <c r="B14" s="21" t="s">
        <v>68</v>
      </c>
      <c r="C14" s="24" t="s">
        <v>69</v>
      </c>
      <c r="D14" s="24" t="s">
        <v>70</v>
      </c>
      <c r="E14" s="22"/>
      <c r="F14" s="63">
        <v>10.119999999999999</v>
      </c>
      <c r="G14" s="64">
        <v>30.37</v>
      </c>
      <c r="H14" s="65">
        <v>12</v>
      </c>
      <c r="I14" s="63">
        <v>9.25</v>
      </c>
      <c r="J14" s="66">
        <v>0</v>
      </c>
      <c r="K14" s="64">
        <v>11.5</v>
      </c>
      <c r="L14" s="66">
        <v>6</v>
      </c>
      <c r="M14" s="64">
        <v>10.375</v>
      </c>
      <c r="N14" s="64">
        <v>31.125</v>
      </c>
      <c r="O14" s="65">
        <v>12</v>
      </c>
      <c r="P14" s="63">
        <v>9.75</v>
      </c>
      <c r="Q14" s="66">
        <v>0</v>
      </c>
      <c r="R14" s="64">
        <v>16</v>
      </c>
      <c r="S14" s="66">
        <v>0</v>
      </c>
      <c r="T14" s="64">
        <f t="shared" si="5"/>
        <v>12.875</v>
      </c>
      <c r="U14" s="64">
        <f t="shared" si="6"/>
        <v>25.75</v>
      </c>
      <c r="V14" s="96">
        <v>6</v>
      </c>
      <c r="W14" s="63">
        <v>13.5</v>
      </c>
      <c r="X14" s="67">
        <v>7</v>
      </c>
      <c r="Y14" s="64">
        <v>8.65</v>
      </c>
      <c r="Z14" s="67">
        <v>0</v>
      </c>
      <c r="AA14" s="68">
        <f t="shared" si="0"/>
        <v>11.074999999999999</v>
      </c>
      <c r="AB14" s="64">
        <f t="shared" si="1"/>
        <v>22.15</v>
      </c>
      <c r="AC14" s="116">
        <v>13</v>
      </c>
      <c r="AD14" s="69">
        <v>8</v>
      </c>
      <c r="AE14" s="67">
        <v>0</v>
      </c>
      <c r="AF14" s="64">
        <v>10.039999999999999</v>
      </c>
      <c r="AG14" s="67">
        <v>6</v>
      </c>
      <c r="AH14" s="68">
        <f t="shared" si="2"/>
        <v>9.02</v>
      </c>
      <c r="AI14" s="68">
        <f t="shared" si="3"/>
        <v>18.04</v>
      </c>
      <c r="AJ14" s="116">
        <v>0</v>
      </c>
      <c r="AK14" s="63">
        <v>16</v>
      </c>
      <c r="AL14" s="117">
        <v>4</v>
      </c>
      <c r="AM14" s="70">
        <f t="shared" si="7"/>
        <v>143.435</v>
      </c>
      <c r="AN14" s="68">
        <f t="shared" si="8"/>
        <v>11.033461538461539</v>
      </c>
      <c r="AO14" s="71">
        <v>60</v>
      </c>
      <c r="AP14" s="72" t="s">
        <v>176</v>
      </c>
    </row>
    <row r="15" spans="1:42" ht="54.95" customHeight="1">
      <c r="A15" s="20">
        <f t="shared" si="4"/>
        <v>8</v>
      </c>
      <c r="B15" s="23" t="s">
        <v>71</v>
      </c>
      <c r="C15" s="28" t="s">
        <v>72</v>
      </c>
      <c r="D15" s="28" t="s">
        <v>73</v>
      </c>
      <c r="E15" s="30"/>
      <c r="F15" s="73">
        <v>9.67</v>
      </c>
      <c r="G15" s="74">
        <v>29</v>
      </c>
      <c r="H15" s="75">
        <v>0</v>
      </c>
      <c r="I15" s="77">
        <v>10.58</v>
      </c>
      <c r="J15" s="76">
        <v>6</v>
      </c>
      <c r="K15" s="74">
        <v>7.5</v>
      </c>
      <c r="L15" s="76">
        <v>0</v>
      </c>
      <c r="M15" s="74">
        <v>9.0399999999999991</v>
      </c>
      <c r="N15" s="74">
        <v>27.119999999999997</v>
      </c>
      <c r="O15" s="75">
        <v>0</v>
      </c>
      <c r="P15" s="77">
        <v>8.5</v>
      </c>
      <c r="Q15" s="76">
        <v>0</v>
      </c>
      <c r="R15" s="74">
        <v>18</v>
      </c>
      <c r="S15" s="76">
        <v>3</v>
      </c>
      <c r="T15" s="64">
        <f t="shared" si="5"/>
        <v>13.25</v>
      </c>
      <c r="U15" s="64">
        <f t="shared" si="6"/>
        <v>26.5</v>
      </c>
      <c r="V15" s="108">
        <v>6</v>
      </c>
      <c r="W15" s="63">
        <v>10</v>
      </c>
      <c r="X15" s="67">
        <v>7</v>
      </c>
      <c r="Y15" s="64">
        <v>10.1</v>
      </c>
      <c r="Z15" s="67">
        <v>6</v>
      </c>
      <c r="AA15" s="68">
        <f t="shared" si="0"/>
        <v>10.050000000000001</v>
      </c>
      <c r="AB15" s="64">
        <f t="shared" si="1"/>
        <v>20.100000000000001</v>
      </c>
      <c r="AC15" s="116">
        <v>13</v>
      </c>
      <c r="AD15" s="69">
        <v>8</v>
      </c>
      <c r="AE15" s="67">
        <v>0</v>
      </c>
      <c r="AF15" s="64">
        <v>9</v>
      </c>
      <c r="AG15" s="67">
        <v>0</v>
      </c>
      <c r="AH15" s="68">
        <f t="shared" si="2"/>
        <v>8.5</v>
      </c>
      <c r="AI15" s="68">
        <f t="shared" si="3"/>
        <v>17</v>
      </c>
      <c r="AJ15" s="116">
        <v>0</v>
      </c>
      <c r="AK15" s="63">
        <v>12.5</v>
      </c>
      <c r="AL15" s="117">
        <v>4</v>
      </c>
      <c r="AM15" s="70">
        <f t="shared" si="7"/>
        <v>132.22</v>
      </c>
      <c r="AN15" s="68">
        <f t="shared" si="8"/>
        <v>10.170769230769231</v>
      </c>
      <c r="AO15" s="71">
        <v>60</v>
      </c>
      <c r="AP15" s="72" t="s">
        <v>176</v>
      </c>
    </row>
    <row r="16" spans="1:42" ht="54.95" customHeight="1">
      <c r="A16" s="20">
        <f t="shared" si="4"/>
        <v>9</v>
      </c>
      <c r="B16" s="23" t="s">
        <v>74</v>
      </c>
      <c r="C16" s="28" t="s">
        <v>75</v>
      </c>
      <c r="D16" s="28" t="s">
        <v>52</v>
      </c>
      <c r="E16" s="22"/>
      <c r="F16" s="84">
        <v>10.83</v>
      </c>
      <c r="G16" s="74">
        <v>32.5</v>
      </c>
      <c r="H16" s="75">
        <v>12</v>
      </c>
      <c r="I16" s="77">
        <v>12</v>
      </c>
      <c r="J16" s="76">
        <v>6</v>
      </c>
      <c r="K16" s="74">
        <v>10.5</v>
      </c>
      <c r="L16" s="76">
        <v>6</v>
      </c>
      <c r="M16" s="74">
        <v>11.25</v>
      </c>
      <c r="N16" s="74">
        <v>33.75</v>
      </c>
      <c r="O16" s="75">
        <v>12</v>
      </c>
      <c r="P16" s="77">
        <v>7.75</v>
      </c>
      <c r="Q16" s="76">
        <v>0</v>
      </c>
      <c r="R16" s="74">
        <v>16.329999999999998</v>
      </c>
      <c r="S16" s="76">
        <v>3</v>
      </c>
      <c r="T16" s="64">
        <f t="shared" si="5"/>
        <v>12.04</v>
      </c>
      <c r="U16" s="64">
        <f t="shared" si="6"/>
        <v>24.08</v>
      </c>
      <c r="V16" s="108">
        <v>6</v>
      </c>
      <c r="W16" s="63">
        <v>10.466666666666667</v>
      </c>
      <c r="X16" s="67">
        <v>7</v>
      </c>
      <c r="Y16" s="64">
        <v>8.15</v>
      </c>
      <c r="Z16" s="67">
        <v>0</v>
      </c>
      <c r="AA16" s="68">
        <f t="shared" si="0"/>
        <v>9.3083333333333336</v>
      </c>
      <c r="AB16" s="64">
        <f t="shared" si="1"/>
        <v>18.616666666666667</v>
      </c>
      <c r="AC16" s="116">
        <v>7</v>
      </c>
      <c r="AD16" s="69">
        <v>14</v>
      </c>
      <c r="AE16" s="67">
        <v>7</v>
      </c>
      <c r="AF16" s="68">
        <v>7.25</v>
      </c>
      <c r="AG16" s="71">
        <v>0</v>
      </c>
      <c r="AH16" s="68">
        <f t="shared" si="2"/>
        <v>10.625</v>
      </c>
      <c r="AI16" s="68">
        <f t="shared" si="3"/>
        <v>21.25</v>
      </c>
      <c r="AJ16" s="117">
        <v>13</v>
      </c>
      <c r="AK16" s="70">
        <v>18</v>
      </c>
      <c r="AL16" s="117">
        <v>4</v>
      </c>
      <c r="AM16" s="70">
        <f t="shared" si="7"/>
        <v>148.19666666666666</v>
      </c>
      <c r="AN16" s="68">
        <f t="shared" si="8"/>
        <v>11.39974358974359</v>
      </c>
      <c r="AO16" s="71">
        <v>60</v>
      </c>
      <c r="AP16" s="72" t="s">
        <v>176</v>
      </c>
    </row>
    <row r="17" spans="1:42" ht="54.95" customHeight="1">
      <c r="A17" s="20">
        <f t="shared" si="4"/>
        <v>10</v>
      </c>
      <c r="B17" s="21" t="s">
        <v>76</v>
      </c>
      <c r="C17" s="24" t="s">
        <v>77</v>
      </c>
      <c r="D17" s="24" t="s">
        <v>64</v>
      </c>
      <c r="E17" s="22"/>
      <c r="F17" s="63">
        <v>7.58</v>
      </c>
      <c r="G17" s="64">
        <v>22.75</v>
      </c>
      <c r="H17" s="65">
        <v>0</v>
      </c>
      <c r="I17" s="63">
        <v>11.67</v>
      </c>
      <c r="J17" s="66">
        <v>6</v>
      </c>
      <c r="K17" s="64">
        <v>10.5</v>
      </c>
      <c r="L17" s="66">
        <v>6</v>
      </c>
      <c r="M17" s="64">
        <v>11.085000000000001</v>
      </c>
      <c r="N17" s="64">
        <v>33.255000000000003</v>
      </c>
      <c r="O17" s="65">
        <v>12</v>
      </c>
      <c r="P17" s="63">
        <v>8</v>
      </c>
      <c r="Q17" s="66">
        <v>0</v>
      </c>
      <c r="R17" s="64">
        <v>17.5</v>
      </c>
      <c r="S17" s="66">
        <v>3</v>
      </c>
      <c r="T17" s="64">
        <f t="shared" si="5"/>
        <v>12.75</v>
      </c>
      <c r="U17" s="64">
        <f t="shared" si="6"/>
        <v>25.5</v>
      </c>
      <c r="V17" s="96">
        <v>6</v>
      </c>
      <c r="W17" s="63">
        <v>10</v>
      </c>
      <c r="X17" s="67">
        <v>7</v>
      </c>
      <c r="Y17" s="64">
        <v>9.85</v>
      </c>
      <c r="Z17" s="67">
        <v>0</v>
      </c>
      <c r="AA17" s="68">
        <f t="shared" si="0"/>
        <v>9.9250000000000007</v>
      </c>
      <c r="AB17" s="64">
        <f t="shared" si="1"/>
        <v>19.850000000000001</v>
      </c>
      <c r="AC17" s="116">
        <v>0</v>
      </c>
      <c r="AD17" s="69">
        <v>8.5</v>
      </c>
      <c r="AE17" s="67">
        <v>0</v>
      </c>
      <c r="AF17" s="64">
        <v>6.58</v>
      </c>
      <c r="AG17" s="67">
        <v>0</v>
      </c>
      <c r="AH17" s="68">
        <f t="shared" si="2"/>
        <v>7.54</v>
      </c>
      <c r="AI17" s="68">
        <f t="shared" si="3"/>
        <v>15.08</v>
      </c>
      <c r="AJ17" s="116">
        <v>0</v>
      </c>
      <c r="AK17" s="63">
        <v>12</v>
      </c>
      <c r="AL17" s="117">
        <v>4</v>
      </c>
      <c r="AM17" s="70">
        <f t="shared" si="7"/>
        <v>128.435</v>
      </c>
      <c r="AN17" s="68">
        <f t="shared" si="8"/>
        <v>9.8796153846153842</v>
      </c>
      <c r="AO17" s="71">
        <f t="shared" ref="AO17:AO39" si="9">H17+O17+V17+AC17+AJ17+AL17</f>
        <v>22</v>
      </c>
      <c r="AP17" s="72" t="s">
        <v>177</v>
      </c>
    </row>
    <row r="18" spans="1:42" ht="54.95" customHeight="1">
      <c r="A18" s="20">
        <f t="shared" si="4"/>
        <v>11</v>
      </c>
      <c r="B18" s="23" t="s">
        <v>78</v>
      </c>
      <c r="C18" s="24" t="s">
        <v>79</v>
      </c>
      <c r="D18" s="24" t="s">
        <v>80</v>
      </c>
      <c r="E18" s="25"/>
      <c r="F18" s="77">
        <v>8.8699999999999992</v>
      </c>
      <c r="G18" s="74">
        <v>26.87</v>
      </c>
      <c r="H18" s="75">
        <v>0</v>
      </c>
      <c r="I18" s="77">
        <v>12.33</v>
      </c>
      <c r="J18" s="76">
        <v>6</v>
      </c>
      <c r="K18" s="74">
        <v>10</v>
      </c>
      <c r="L18" s="76">
        <v>6</v>
      </c>
      <c r="M18" s="74">
        <v>11.164999999999999</v>
      </c>
      <c r="N18" s="74">
        <v>33.494999999999997</v>
      </c>
      <c r="O18" s="75">
        <v>12</v>
      </c>
      <c r="P18" s="77">
        <v>7</v>
      </c>
      <c r="Q18" s="76">
        <v>0</v>
      </c>
      <c r="R18" s="74">
        <v>13.58</v>
      </c>
      <c r="S18" s="76">
        <v>3</v>
      </c>
      <c r="T18" s="64">
        <f t="shared" si="5"/>
        <v>10.29</v>
      </c>
      <c r="U18" s="64">
        <f t="shared" si="6"/>
        <v>20.58</v>
      </c>
      <c r="V18" s="108">
        <v>6</v>
      </c>
      <c r="W18" s="70">
        <v>10</v>
      </c>
      <c r="X18" s="71">
        <v>7</v>
      </c>
      <c r="Y18" s="68">
        <v>7.9</v>
      </c>
      <c r="Z18" s="71">
        <v>0</v>
      </c>
      <c r="AA18" s="68">
        <f t="shared" si="0"/>
        <v>8.9499999999999993</v>
      </c>
      <c r="AB18" s="64">
        <f t="shared" si="1"/>
        <v>17.899999999999999</v>
      </c>
      <c r="AC18" s="117">
        <v>7</v>
      </c>
      <c r="AD18" s="81">
        <v>13</v>
      </c>
      <c r="AE18" s="71">
        <v>7</v>
      </c>
      <c r="AF18" s="68">
        <v>5.58</v>
      </c>
      <c r="AG18" s="71">
        <v>0</v>
      </c>
      <c r="AH18" s="68">
        <f t="shared" si="2"/>
        <v>9.2899999999999991</v>
      </c>
      <c r="AI18" s="68">
        <f t="shared" si="3"/>
        <v>18.579999999999998</v>
      </c>
      <c r="AJ18" s="117">
        <v>0</v>
      </c>
      <c r="AK18" s="70">
        <v>18.5</v>
      </c>
      <c r="AL18" s="117">
        <v>4</v>
      </c>
      <c r="AM18" s="70">
        <f t="shared" si="7"/>
        <v>135.92500000000001</v>
      </c>
      <c r="AN18" s="68">
        <f t="shared" si="8"/>
        <v>10.455769230769231</v>
      </c>
      <c r="AO18" s="71">
        <v>60</v>
      </c>
      <c r="AP18" s="72" t="s">
        <v>176</v>
      </c>
    </row>
    <row r="19" spans="1:42" ht="54.95" customHeight="1">
      <c r="A19" s="20">
        <f t="shared" si="4"/>
        <v>12</v>
      </c>
      <c r="B19" s="21" t="s">
        <v>81</v>
      </c>
      <c r="C19" s="24" t="s">
        <v>82</v>
      </c>
      <c r="D19" s="24" t="s">
        <v>83</v>
      </c>
      <c r="E19" s="22"/>
      <c r="F19" s="63">
        <v>10.210000000000001</v>
      </c>
      <c r="G19" s="64">
        <v>30.63</v>
      </c>
      <c r="H19" s="65">
        <v>12</v>
      </c>
      <c r="I19" s="63">
        <v>11.25</v>
      </c>
      <c r="J19" s="66">
        <v>6</v>
      </c>
      <c r="K19" s="64">
        <v>11</v>
      </c>
      <c r="L19" s="66">
        <v>6</v>
      </c>
      <c r="M19" s="64">
        <v>11.125</v>
      </c>
      <c r="N19" s="64">
        <v>33.375</v>
      </c>
      <c r="O19" s="65">
        <v>12</v>
      </c>
      <c r="P19" s="63">
        <v>7.75</v>
      </c>
      <c r="Q19" s="66">
        <v>0</v>
      </c>
      <c r="R19" s="64">
        <v>12</v>
      </c>
      <c r="S19" s="66">
        <v>3</v>
      </c>
      <c r="T19" s="64">
        <f t="shared" si="5"/>
        <v>9.875</v>
      </c>
      <c r="U19" s="64">
        <f t="shared" si="6"/>
        <v>19.75</v>
      </c>
      <c r="V19" s="96">
        <v>0</v>
      </c>
      <c r="W19" s="63">
        <v>10</v>
      </c>
      <c r="X19" s="67">
        <v>7</v>
      </c>
      <c r="Y19" s="64">
        <v>11</v>
      </c>
      <c r="Z19" s="67">
        <v>6</v>
      </c>
      <c r="AA19" s="68">
        <f t="shared" si="0"/>
        <v>10.5</v>
      </c>
      <c r="AB19" s="64">
        <f t="shared" si="1"/>
        <v>21</v>
      </c>
      <c r="AC19" s="116">
        <v>13</v>
      </c>
      <c r="AD19" s="69">
        <v>14</v>
      </c>
      <c r="AE19" s="67">
        <v>0</v>
      </c>
      <c r="AF19" s="64">
        <v>10.37</v>
      </c>
      <c r="AG19" s="67">
        <v>6</v>
      </c>
      <c r="AH19" s="68">
        <f t="shared" si="2"/>
        <v>12.184999999999999</v>
      </c>
      <c r="AI19" s="68">
        <f t="shared" si="3"/>
        <v>24.369999999999997</v>
      </c>
      <c r="AJ19" s="116">
        <v>13</v>
      </c>
      <c r="AK19" s="63">
        <v>12.5</v>
      </c>
      <c r="AL19" s="117">
        <v>4</v>
      </c>
      <c r="AM19" s="70">
        <f t="shared" si="7"/>
        <v>141.625</v>
      </c>
      <c r="AN19" s="68">
        <f t="shared" si="8"/>
        <v>10.89423076923077</v>
      </c>
      <c r="AO19" s="71">
        <v>60</v>
      </c>
      <c r="AP19" s="72" t="s">
        <v>176</v>
      </c>
    </row>
    <row r="20" spans="1:42" ht="54.95" customHeight="1">
      <c r="A20" s="20">
        <f t="shared" si="4"/>
        <v>13</v>
      </c>
      <c r="B20" s="23" t="s">
        <v>84</v>
      </c>
      <c r="C20" s="24" t="s">
        <v>85</v>
      </c>
      <c r="D20" s="24" t="s">
        <v>86</v>
      </c>
      <c r="E20" s="31"/>
      <c r="F20" s="85">
        <v>8.42</v>
      </c>
      <c r="G20" s="86">
        <v>25.25</v>
      </c>
      <c r="H20" s="87">
        <v>0</v>
      </c>
      <c r="I20" s="89">
        <v>9.17</v>
      </c>
      <c r="J20" s="88">
        <v>0</v>
      </c>
      <c r="K20" s="86">
        <v>13</v>
      </c>
      <c r="L20" s="88">
        <v>6</v>
      </c>
      <c r="M20" s="86">
        <v>11.08</v>
      </c>
      <c r="N20" s="86">
        <v>33.25</v>
      </c>
      <c r="O20" s="87">
        <v>12</v>
      </c>
      <c r="P20" s="89">
        <v>6.5</v>
      </c>
      <c r="Q20" s="88">
        <v>0</v>
      </c>
      <c r="R20" s="86">
        <v>14.17</v>
      </c>
      <c r="S20" s="88">
        <v>3</v>
      </c>
      <c r="T20" s="64">
        <f t="shared" si="5"/>
        <v>10.335000000000001</v>
      </c>
      <c r="U20" s="64">
        <f t="shared" si="6"/>
        <v>20.67</v>
      </c>
      <c r="V20" s="109">
        <v>6</v>
      </c>
      <c r="W20" s="70">
        <v>10.5</v>
      </c>
      <c r="X20" s="71">
        <v>7</v>
      </c>
      <c r="Y20" s="68">
        <v>8.25</v>
      </c>
      <c r="Z20" s="71">
        <v>0</v>
      </c>
      <c r="AA20" s="68">
        <f t="shared" si="0"/>
        <v>9.375</v>
      </c>
      <c r="AB20" s="64">
        <f t="shared" si="1"/>
        <v>18.75</v>
      </c>
      <c r="AC20" s="117">
        <v>0</v>
      </c>
      <c r="AD20" s="81">
        <v>13</v>
      </c>
      <c r="AE20" s="71">
        <v>0</v>
      </c>
      <c r="AF20" s="68">
        <v>7.42</v>
      </c>
      <c r="AG20" s="71">
        <v>0</v>
      </c>
      <c r="AH20" s="68">
        <f t="shared" si="2"/>
        <v>10.210000000000001</v>
      </c>
      <c r="AI20" s="68">
        <f t="shared" si="3"/>
        <v>20.420000000000002</v>
      </c>
      <c r="AJ20" s="117">
        <v>13</v>
      </c>
      <c r="AK20" s="70">
        <v>18</v>
      </c>
      <c r="AL20" s="117">
        <v>4</v>
      </c>
      <c r="AM20" s="70">
        <f t="shared" si="7"/>
        <v>136.34</v>
      </c>
      <c r="AN20" s="68">
        <f t="shared" si="8"/>
        <v>10.487692307692308</v>
      </c>
      <c r="AO20" s="71">
        <v>60</v>
      </c>
      <c r="AP20" s="72" t="s">
        <v>176</v>
      </c>
    </row>
    <row r="21" spans="1:42" ht="54.95" customHeight="1">
      <c r="A21" s="20">
        <f t="shared" si="4"/>
        <v>14</v>
      </c>
      <c r="B21" s="23" t="s">
        <v>87</v>
      </c>
      <c r="C21" s="28" t="s">
        <v>88</v>
      </c>
      <c r="D21" s="28" t="s">
        <v>89</v>
      </c>
      <c r="E21" s="22"/>
      <c r="F21" s="77">
        <v>9.58</v>
      </c>
      <c r="G21" s="74">
        <v>28.75</v>
      </c>
      <c r="H21" s="75">
        <v>0</v>
      </c>
      <c r="I21" s="77">
        <v>9.08</v>
      </c>
      <c r="J21" s="76">
        <v>0</v>
      </c>
      <c r="K21" s="74">
        <v>9</v>
      </c>
      <c r="L21" s="76">
        <v>0</v>
      </c>
      <c r="M21" s="74">
        <v>9.0399999999999991</v>
      </c>
      <c r="N21" s="74">
        <v>27.119999999999997</v>
      </c>
      <c r="O21" s="75">
        <v>0</v>
      </c>
      <c r="P21" s="77">
        <v>11</v>
      </c>
      <c r="Q21" s="76">
        <v>3</v>
      </c>
      <c r="R21" s="74">
        <v>14.67</v>
      </c>
      <c r="S21" s="76">
        <v>3</v>
      </c>
      <c r="T21" s="64">
        <f t="shared" si="5"/>
        <v>12.835000000000001</v>
      </c>
      <c r="U21" s="64">
        <f t="shared" si="6"/>
        <v>25.67</v>
      </c>
      <c r="V21" s="108">
        <v>6</v>
      </c>
      <c r="W21" s="63">
        <v>10.133333333333333</v>
      </c>
      <c r="X21" s="67">
        <v>7</v>
      </c>
      <c r="Y21" s="64">
        <v>7.05</v>
      </c>
      <c r="Z21" s="67">
        <v>0</v>
      </c>
      <c r="AA21" s="68">
        <f t="shared" si="0"/>
        <v>8.5916666666666668</v>
      </c>
      <c r="AB21" s="64">
        <f t="shared" si="1"/>
        <v>17.183333333333334</v>
      </c>
      <c r="AC21" s="116">
        <v>7</v>
      </c>
      <c r="AD21" s="69">
        <v>14</v>
      </c>
      <c r="AE21" s="67">
        <v>7</v>
      </c>
      <c r="AF21" s="68">
        <v>7.87</v>
      </c>
      <c r="AG21" s="71">
        <v>0</v>
      </c>
      <c r="AH21" s="68">
        <f t="shared" si="2"/>
        <v>10.935</v>
      </c>
      <c r="AI21" s="68">
        <f t="shared" si="3"/>
        <v>21.87</v>
      </c>
      <c r="AJ21" s="117">
        <v>13</v>
      </c>
      <c r="AK21" s="70">
        <v>12</v>
      </c>
      <c r="AL21" s="117">
        <v>4</v>
      </c>
      <c r="AM21" s="70">
        <f t="shared" si="7"/>
        <v>132.59333333333333</v>
      </c>
      <c r="AN21" s="68">
        <f t="shared" si="8"/>
        <v>10.19948717948718</v>
      </c>
      <c r="AO21" s="71">
        <v>60</v>
      </c>
      <c r="AP21" s="72" t="s">
        <v>176</v>
      </c>
    </row>
    <row r="22" spans="1:42" ht="54.95" customHeight="1">
      <c r="A22" s="20">
        <f t="shared" si="4"/>
        <v>15</v>
      </c>
      <c r="B22" s="23" t="s">
        <v>90</v>
      </c>
      <c r="C22" s="26" t="s">
        <v>85</v>
      </c>
      <c r="D22" s="26" t="s">
        <v>91</v>
      </c>
      <c r="E22" s="22"/>
      <c r="F22" s="90">
        <v>6.25</v>
      </c>
      <c r="G22" s="86">
        <v>18.75</v>
      </c>
      <c r="H22" s="87">
        <v>0</v>
      </c>
      <c r="I22" s="89">
        <v>10.25</v>
      </c>
      <c r="J22" s="88">
        <v>0</v>
      </c>
      <c r="K22" s="86">
        <v>8</v>
      </c>
      <c r="L22" s="88">
        <v>0</v>
      </c>
      <c r="M22" s="86">
        <v>9.125</v>
      </c>
      <c r="N22" s="86">
        <v>27.375</v>
      </c>
      <c r="O22" s="87">
        <v>0</v>
      </c>
      <c r="P22" s="89">
        <v>10.75</v>
      </c>
      <c r="Q22" s="88">
        <v>3</v>
      </c>
      <c r="R22" s="86">
        <v>14.17</v>
      </c>
      <c r="S22" s="88">
        <v>3</v>
      </c>
      <c r="T22" s="64">
        <f t="shared" si="5"/>
        <v>12.46</v>
      </c>
      <c r="U22" s="64">
        <f t="shared" si="6"/>
        <v>24.92</v>
      </c>
      <c r="V22" s="109">
        <v>6</v>
      </c>
      <c r="W22" s="70">
        <v>8.5</v>
      </c>
      <c r="X22" s="71">
        <v>0</v>
      </c>
      <c r="Y22" s="68">
        <v>8.25</v>
      </c>
      <c r="Z22" s="71">
        <v>0</v>
      </c>
      <c r="AA22" s="68">
        <f t="shared" si="0"/>
        <v>8.375</v>
      </c>
      <c r="AB22" s="64">
        <f t="shared" si="1"/>
        <v>16.75</v>
      </c>
      <c r="AC22" s="117">
        <v>0</v>
      </c>
      <c r="AD22" s="81">
        <v>11</v>
      </c>
      <c r="AE22" s="71">
        <v>0</v>
      </c>
      <c r="AF22" s="68">
        <v>9.2100000000000009</v>
      </c>
      <c r="AG22" s="71">
        <v>0</v>
      </c>
      <c r="AH22" s="68">
        <f t="shared" si="2"/>
        <v>10.105</v>
      </c>
      <c r="AI22" s="68">
        <f t="shared" si="3"/>
        <v>20.21</v>
      </c>
      <c r="AJ22" s="117">
        <v>13</v>
      </c>
      <c r="AK22" s="70">
        <v>18</v>
      </c>
      <c r="AL22" s="117">
        <v>4</v>
      </c>
      <c r="AM22" s="70">
        <f t="shared" si="7"/>
        <v>126.005</v>
      </c>
      <c r="AN22" s="68">
        <f t="shared" si="8"/>
        <v>9.6926923076923082</v>
      </c>
      <c r="AO22" s="71">
        <f t="shared" si="9"/>
        <v>23</v>
      </c>
      <c r="AP22" s="72" t="s">
        <v>177</v>
      </c>
    </row>
    <row r="23" spans="1:42" ht="54.95" customHeight="1">
      <c r="A23" s="32">
        <f t="shared" si="4"/>
        <v>16</v>
      </c>
      <c r="B23" s="33" t="s">
        <v>92</v>
      </c>
      <c r="C23" s="34" t="s">
        <v>93</v>
      </c>
      <c r="D23" s="34" t="s">
        <v>94</v>
      </c>
      <c r="E23" s="35"/>
      <c r="F23" s="91">
        <v>10.130000000000001</v>
      </c>
      <c r="G23" s="74">
        <v>30.38</v>
      </c>
      <c r="H23" s="75">
        <v>12</v>
      </c>
      <c r="I23" s="77">
        <v>13.17</v>
      </c>
      <c r="J23" s="76">
        <v>6</v>
      </c>
      <c r="K23" s="74">
        <v>7.5</v>
      </c>
      <c r="L23" s="76">
        <v>0</v>
      </c>
      <c r="M23" s="74">
        <v>10.335000000000001</v>
      </c>
      <c r="N23" s="74">
        <v>31.005000000000003</v>
      </c>
      <c r="O23" s="75">
        <v>12</v>
      </c>
      <c r="P23" s="77">
        <v>6.75</v>
      </c>
      <c r="Q23" s="76">
        <v>0</v>
      </c>
      <c r="R23" s="74">
        <v>10.67</v>
      </c>
      <c r="S23" s="76">
        <v>3</v>
      </c>
      <c r="T23" s="64">
        <f t="shared" si="5"/>
        <v>8.7100000000000009</v>
      </c>
      <c r="U23" s="64">
        <f t="shared" si="6"/>
        <v>17.420000000000002</v>
      </c>
      <c r="V23" s="108">
        <v>0</v>
      </c>
      <c r="W23" s="78">
        <v>12</v>
      </c>
      <c r="X23" s="79">
        <v>7</v>
      </c>
      <c r="Y23" s="80">
        <v>10</v>
      </c>
      <c r="Z23" s="79">
        <v>6</v>
      </c>
      <c r="AA23" s="68">
        <f t="shared" si="0"/>
        <v>11</v>
      </c>
      <c r="AB23" s="64">
        <f t="shared" si="1"/>
        <v>22</v>
      </c>
      <c r="AC23" s="115">
        <v>13</v>
      </c>
      <c r="AD23" s="81">
        <v>11</v>
      </c>
      <c r="AE23" s="79">
        <v>7</v>
      </c>
      <c r="AF23" s="80">
        <v>8.83</v>
      </c>
      <c r="AG23" s="79">
        <v>0</v>
      </c>
      <c r="AH23" s="80">
        <f t="shared" si="2"/>
        <v>9.9149999999999991</v>
      </c>
      <c r="AI23" s="80">
        <f t="shared" si="3"/>
        <v>19.829999999999998</v>
      </c>
      <c r="AJ23" s="115">
        <v>0</v>
      </c>
      <c r="AK23" s="78">
        <v>14</v>
      </c>
      <c r="AL23" s="117">
        <v>4</v>
      </c>
      <c r="AM23" s="70">
        <f t="shared" si="7"/>
        <v>134.63499999999999</v>
      </c>
      <c r="AN23" s="68">
        <f t="shared" si="8"/>
        <v>10.356538461538461</v>
      </c>
      <c r="AO23" s="71">
        <v>60</v>
      </c>
      <c r="AP23" s="72" t="s">
        <v>176</v>
      </c>
    </row>
    <row r="24" spans="1:42" ht="54.95" customHeight="1">
      <c r="A24" s="20">
        <f t="shared" si="4"/>
        <v>17</v>
      </c>
      <c r="B24" s="23" t="s">
        <v>95</v>
      </c>
      <c r="C24" s="26" t="s">
        <v>96</v>
      </c>
      <c r="D24" s="26" t="s">
        <v>97</v>
      </c>
      <c r="E24" s="22"/>
      <c r="F24" s="63">
        <v>8.75</v>
      </c>
      <c r="G24" s="64">
        <v>26.25</v>
      </c>
      <c r="H24" s="65">
        <v>0</v>
      </c>
      <c r="I24" s="63">
        <v>11.42</v>
      </c>
      <c r="J24" s="66">
        <v>6</v>
      </c>
      <c r="K24" s="64">
        <v>10</v>
      </c>
      <c r="L24" s="66">
        <v>6</v>
      </c>
      <c r="M24" s="64">
        <v>10.71</v>
      </c>
      <c r="N24" s="64">
        <v>32.130000000000003</v>
      </c>
      <c r="O24" s="65">
        <v>12</v>
      </c>
      <c r="P24" s="63">
        <v>7.75</v>
      </c>
      <c r="Q24" s="66">
        <v>0</v>
      </c>
      <c r="R24" s="64">
        <v>14.83</v>
      </c>
      <c r="S24" s="66">
        <v>3</v>
      </c>
      <c r="T24" s="64">
        <f t="shared" si="5"/>
        <v>11.29</v>
      </c>
      <c r="U24" s="64">
        <f t="shared" si="6"/>
        <v>22.58</v>
      </c>
      <c r="V24" s="96">
        <v>6</v>
      </c>
      <c r="W24" s="63">
        <v>10</v>
      </c>
      <c r="X24" s="67">
        <v>7</v>
      </c>
      <c r="Y24" s="64">
        <v>8</v>
      </c>
      <c r="Z24" s="67">
        <v>0</v>
      </c>
      <c r="AA24" s="68">
        <f t="shared" si="0"/>
        <v>9</v>
      </c>
      <c r="AB24" s="64">
        <f t="shared" si="1"/>
        <v>18</v>
      </c>
      <c r="AC24" s="116">
        <v>7</v>
      </c>
      <c r="AD24" s="69">
        <v>12</v>
      </c>
      <c r="AE24" s="67">
        <v>0</v>
      </c>
      <c r="AF24" s="64">
        <v>10.58</v>
      </c>
      <c r="AG24" s="67">
        <v>6</v>
      </c>
      <c r="AH24" s="68">
        <f t="shared" si="2"/>
        <v>11.29</v>
      </c>
      <c r="AI24" s="68">
        <f t="shared" si="3"/>
        <v>22.58</v>
      </c>
      <c r="AJ24" s="116">
        <v>13</v>
      </c>
      <c r="AK24" s="63">
        <v>10.5</v>
      </c>
      <c r="AL24" s="117">
        <v>4</v>
      </c>
      <c r="AM24" s="70">
        <f t="shared" si="7"/>
        <v>132.04000000000002</v>
      </c>
      <c r="AN24" s="68">
        <f t="shared" si="8"/>
        <v>10.156923076923078</v>
      </c>
      <c r="AO24" s="71">
        <v>60</v>
      </c>
      <c r="AP24" s="72" t="s">
        <v>176</v>
      </c>
    </row>
    <row r="25" spans="1:42" ht="54.95" customHeight="1">
      <c r="A25" s="20">
        <f t="shared" si="4"/>
        <v>18</v>
      </c>
      <c r="B25" s="21" t="s">
        <v>98</v>
      </c>
      <c r="C25" s="26" t="s">
        <v>99</v>
      </c>
      <c r="D25" s="26" t="s">
        <v>100</v>
      </c>
      <c r="E25" s="22"/>
      <c r="F25" s="63">
        <v>11.25</v>
      </c>
      <c r="G25" s="64">
        <v>33.75</v>
      </c>
      <c r="H25" s="65">
        <v>12</v>
      </c>
      <c r="I25" s="63">
        <v>8.25</v>
      </c>
      <c r="J25" s="66">
        <v>0</v>
      </c>
      <c r="K25" s="64">
        <v>11</v>
      </c>
      <c r="L25" s="66">
        <v>6</v>
      </c>
      <c r="M25" s="64">
        <v>9.625</v>
      </c>
      <c r="N25" s="64">
        <v>28.875</v>
      </c>
      <c r="O25" s="65">
        <v>0</v>
      </c>
      <c r="P25" s="63">
        <v>6</v>
      </c>
      <c r="Q25" s="66">
        <v>0</v>
      </c>
      <c r="R25" s="64">
        <v>12.42</v>
      </c>
      <c r="S25" s="66">
        <v>3</v>
      </c>
      <c r="T25" s="64">
        <f t="shared" si="5"/>
        <v>9.2100000000000009</v>
      </c>
      <c r="U25" s="64">
        <f t="shared" si="6"/>
        <v>18.420000000000002</v>
      </c>
      <c r="V25" s="96">
        <v>0</v>
      </c>
      <c r="W25" s="63">
        <v>12</v>
      </c>
      <c r="X25" s="67">
        <v>7</v>
      </c>
      <c r="Y25" s="64">
        <v>8</v>
      </c>
      <c r="Z25" s="67">
        <v>0</v>
      </c>
      <c r="AA25" s="68">
        <f t="shared" si="0"/>
        <v>10</v>
      </c>
      <c r="AB25" s="64">
        <f t="shared" si="1"/>
        <v>20</v>
      </c>
      <c r="AC25" s="116">
        <v>13</v>
      </c>
      <c r="AD25" s="69">
        <v>10</v>
      </c>
      <c r="AE25" s="67">
        <v>7</v>
      </c>
      <c r="AF25" s="64">
        <v>8</v>
      </c>
      <c r="AG25" s="67">
        <v>0</v>
      </c>
      <c r="AH25" s="68">
        <f t="shared" si="2"/>
        <v>9</v>
      </c>
      <c r="AI25" s="68">
        <f t="shared" si="3"/>
        <v>18</v>
      </c>
      <c r="AJ25" s="116">
        <v>0</v>
      </c>
      <c r="AK25" s="63">
        <v>15.5</v>
      </c>
      <c r="AL25" s="117">
        <v>4</v>
      </c>
      <c r="AM25" s="70">
        <f t="shared" si="7"/>
        <v>134.54500000000002</v>
      </c>
      <c r="AN25" s="68">
        <f t="shared" si="8"/>
        <v>10.349615384615387</v>
      </c>
      <c r="AO25" s="71">
        <v>60</v>
      </c>
      <c r="AP25" s="72" t="s">
        <v>176</v>
      </c>
    </row>
    <row r="26" spans="1:42" ht="54.95" customHeight="1">
      <c r="A26" s="32">
        <f t="shared" si="4"/>
        <v>19</v>
      </c>
      <c r="B26" s="23" t="s">
        <v>101</v>
      </c>
      <c r="C26" s="24" t="s">
        <v>102</v>
      </c>
      <c r="D26" s="24" t="s">
        <v>103</v>
      </c>
      <c r="E26" s="29"/>
      <c r="F26" s="83">
        <v>7.62</v>
      </c>
      <c r="G26" s="74">
        <v>22.87</v>
      </c>
      <c r="H26" s="75">
        <v>0</v>
      </c>
      <c r="I26" s="77">
        <v>7</v>
      </c>
      <c r="J26" s="76">
        <v>0</v>
      </c>
      <c r="K26" s="74">
        <v>10</v>
      </c>
      <c r="L26" s="76">
        <v>6</v>
      </c>
      <c r="M26" s="74">
        <v>8.5</v>
      </c>
      <c r="N26" s="74">
        <v>25.5</v>
      </c>
      <c r="O26" s="75">
        <v>0</v>
      </c>
      <c r="P26" s="77">
        <v>9.25</v>
      </c>
      <c r="Q26" s="76">
        <v>0</v>
      </c>
      <c r="R26" s="74">
        <v>12.25</v>
      </c>
      <c r="S26" s="76">
        <v>3</v>
      </c>
      <c r="T26" s="64">
        <f t="shared" si="5"/>
        <v>10.75</v>
      </c>
      <c r="U26" s="64">
        <f t="shared" si="6"/>
        <v>21.5</v>
      </c>
      <c r="V26" s="108">
        <v>6</v>
      </c>
      <c r="W26" s="63">
        <v>8.5</v>
      </c>
      <c r="X26" s="67">
        <v>0</v>
      </c>
      <c r="Y26" s="64">
        <v>8</v>
      </c>
      <c r="Z26" s="67">
        <v>0</v>
      </c>
      <c r="AA26" s="68">
        <f t="shared" si="0"/>
        <v>8.25</v>
      </c>
      <c r="AB26" s="64">
        <f t="shared" si="1"/>
        <v>16.5</v>
      </c>
      <c r="AC26" s="116">
        <v>0</v>
      </c>
      <c r="AD26" s="69">
        <v>13</v>
      </c>
      <c r="AE26" s="67">
        <v>0</v>
      </c>
      <c r="AF26" s="68">
        <v>10.08</v>
      </c>
      <c r="AG26" s="71">
        <v>6</v>
      </c>
      <c r="AH26" s="68">
        <f t="shared" si="2"/>
        <v>11.54</v>
      </c>
      <c r="AI26" s="68">
        <f t="shared" si="3"/>
        <v>23.08</v>
      </c>
      <c r="AJ26" s="117">
        <v>13</v>
      </c>
      <c r="AK26" s="70">
        <v>10</v>
      </c>
      <c r="AL26" s="117">
        <v>4</v>
      </c>
      <c r="AM26" s="70">
        <f t="shared" si="7"/>
        <v>119.45</v>
      </c>
      <c r="AN26" s="68">
        <f t="shared" si="8"/>
        <v>9.1884615384615387</v>
      </c>
      <c r="AO26" s="71">
        <f t="shared" si="9"/>
        <v>23</v>
      </c>
      <c r="AP26" s="72" t="s">
        <v>177</v>
      </c>
    </row>
    <row r="27" spans="1:42" ht="54.95" customHeight="1">
      <c r="A27" s="20">
        <f t="shared" si="4"/>
        <v>20</v>
      </c>
      <c r="B27" s="23" t="s">
        <v>104</v>
      </c>
      <c r="C27" s="28" t="s">
        <v>105</v>
      </c>
      <c r="D27" s="28" t="s">
        <v>106</v>
      </c>
      <c r="E27" s="22"/>
      <c r="F27" s="77">
        <v>9.67</v>
      </c>
      <c r="G27" s="74">
        <v>29</v>
      </c>
      <c r="H27" s="75">
        <v>0</v>
      </c>
      <c r="I27" s="77">
        <v>9.58</v>
      </c>
      <c r="J27" s="76">
        <v>0</v>
      </c>
      <c r="K27" s="74">
        <v>10</v>
      </c>
      <c r="L27" s="76">
        <v>6</v>
      </c>
      <c r="M27" s="74">
        <v>9.7899999999999991</v>
      </c>
      <c r="N27" s="74">
        <v>29.369999999999997</v>
      </c>
      <c r="O27" s="75">
        <v>0</v>
      </c>
      <c r="P27" s="77">
        <v>6.5</v>
      </c>
      <c r="Q27" s="76">
        <v>0</v>
      </c>
      <c r="R27" s="74">
        <v>13.33</v>
      </c>
      <c r="S27" s="76">
        <v>0</v>
      </c>
      <c r="T27" s="64">
        <f t="shared" si="5"/>
        <v>9.9149999999999991</v>
      </c>
      <c r="U27" s="64">
        <f t="shared" si="6"/>
        <v>19.829999999999998</v>
      </c>
      <c r="V27" s="108">
        <v>0</v>
      </c>
      <c r="W27" s="70">
        <v>10</v>
      </c>
      <c r="X27" s="71">
        <v>7</v>
      </c>
      <c r="Y27" s="68">
        <v>10</v>
      </c>
      <c r="Z27" s="71">
        <v>6</v>
      </c>
      <c r="AA27" s="68">
        <f t="shared" si="0"/>
        <v>10</v>
      </c>
      <c r="AB27" s="64">
        <f t="shared" si="1"/>
        <v>20</v>
      </c>
      <c r="AC27" s="117">
        <v>13</v>
      </c>
      <c r="AD27" s="81">
        <v>14</v>
      </c>
      <c r="AE27" s="71">
        <v>0</v>
      </c>
      <c r="AF27" s="68">
        <v>8.58</v>
      </c>
      <c r="AG27" s="71">
        <v>0</v>
      </c>
      <c r="AH27" s="68">
        <f t="shared" si="2"/>
        <v>11.29</v>
      </c>
      <c r="AI27" s="68">
        <f t="shared" si="3"/>
        <v>22.58</v>
      </c>
      <c r="AJ27" s="117">
        <v>13</v>
      </c>
      <c r="AK27" s="70">
        <v>11.5</v>
      </c>
      <c r="AL27" s="117">
        <v>4</v>
      </c>
      <c r="AM27" s="70">
        <f t="shared" si="7"/>
        <v>132.27999999999997</v>
      </c>
      <c r="AN27" s="68">
        <f t="shared" si="8"/>
        <v>10.175384615384614</v>
      </c>
      <c r="AO27" s="71">
        <v>60</v>
      </c>
      <c r="AP27" s="72" t="s">
        <v>176</v>
      </c>
    </row>
    <row r="28" spans="1:42" ht="54.95" customHeight="1">
      <c r="A28" s="20">
        <f t="shared" si="4"/>
        <v>21</v>
      </c>
      <c r="B28" s="21" t="s">
        <v>107</v>
      </c>
      <c r="C28" s="24" t="s">
        <v>108</v>
      </c>
      <c r="D28" s="24" t="s">
        <v>64</v>
      </c>
      <c r="E28" s="22"/>
      <c r="F28" s="63">
        <v>11.12</v>
      </c>
      <c r="G28" s="64">
        <v>33.369999999999997</v>
      </c>
      <c r="H28" s="65">
        <v>12</v>
      </c>
      <c r="I28" s="63">
        <v>11.67</v>
      </c>
      <c r="J28" s="66">
        <v>6</v>
      </c>
      <c r="K28" s="64">
        <v>13</v>
      </c>
      <c r="L28" s="66">
        <v>6</v>
      </c>
      <c r="M28" s="64">
        <v>12.335000000000001</v>
      </c>
      <c r="N28" s="64">
        <v>37.005000000000003</v>
      </c>
      <c r="O28" s="65">
        <v>12</v>
      </c>
      <c r="P28" s="63">
        <v>5.75</v>
      </c>
      <c r="Q28" s="66">
        <v>0</v>
      </c>
      <c r="R28" s="64">
        <v>11.5</v>
      </c>
      <c r="S28" s="66">
        <v>0</v>
      </c>
      <c r="T28" s="64">
        <f t="shared" si="5"/>
        <v>8.625</v>
      </c>
      <c r="U28" s="64">
        <f t="shared" si="6"/>
        <v>17.25</v>
      </c>
      <c r="V28" s="96">
        <v>0</v>
      </c>
      <c r="W28" s="63">
        <v>11.5</v>
      </c>
      <c r="X28" s="67">
        <v>7</v>
      </c>
      <c r="Y28" s="64">
        <v>8</v>
      </c>
      <c r="Z28" s="67">
        <v>0</v>
      </c>
      <c r="AA28" s="68">
        <f t="shared" si="0"/>
        <v>9.75</v>
      </c>
      <c r="AB28" s="64">
        <f t="shared" si="1"/>
        <v>19.5</v>
      </c>
      <c r="AC28" s="116">
        <v>0</v>
      </c>
      <c r="AD28" s="69">
        <v>10</v>
      </c>
      <c r="AE28" s="67">
        <v>7</v>
      </c>
      <c r="AF28" s="64">
        <v>7.33</v>
      </c>
      <c r="AG28" s="67">
        <v>0</v>
      </c>
      <c r="AH28" s="68">
        <f t="shared" si="2"/>
        <v>8.6649999999999991</v>
      </c>
      <c r="AI28" s="68">
        <f t="shared" si="3"/>
        <v>17.329999999999998</v>
      </c>
      <c r="AJ28" s="116">
        <v>0</v>
      </c>
      <c r="AK28" s="63">
        <v>13.5</v>
      </c>
      <c r="AL28" s="117">
        <v>4</v>
      </c>
      <c r="AM28" s="70">
        <f t="shared" si="7"/>
        <v>137.95499999999998</v>
      </c>
      <c r="AN28" s="68">
        <f t="shared" si="8"/>
        <v>10.611923076923075</v>
      </c>
      <c r="AO28" s="71">
        <v>60</v>
      </c>
      <c r="AP28" s="72" t="s">
        <v>176</v>
      </c>
    </row>
    <row r="29" spans="1:42" ht="54.95" customHeight="1">
      <c r="A29" s="32">
        <f t="shared" si="4"/>
        <v>22</v>
      </c>
      <c r="B29" s="21" t="s">
        <v>109</v>
      </c>
      <c r="C29" s="26" t="s">
        <v>110</v>
      </c>
      <c r="D29" s="26" t="s">
        <v>52</v>
      </c>
      <c r="E29" s="22"/>
      <c r="F29" s="63">
        <v>8.83</v>
      </c>
      <c r="G29" s="64">
        <v>26.5</v>
      </c>
      <c r="H29" s="65">
        <v>0</v>
      </c>
      <c r="I29" s="63">
        <v>11.75</v>
      </c>
      <c r="J29" s="66">
        <v>6</v>
      </c>
      <c r="K29" s="64">
        <v>8.5</v>
      </c>
      <c r="L29" s="66">
        <v>0</v>
      </c>
      <c r="M29" s="64">
        <v>10.125</v>
      </c>
      <c r="N29" s="64">
        <v>30.375</v>
      </c>
      <c r="O29" s="65">
        <v>12</v>
      </c>
      <c r="P29" s="63">
        <v>8.75</v>
      </c>
      <c r="Q29" s="66">
        <v>0</v>
      </c>
      <c r="R29" s="64">
        <v>12.5</v>
      </c>
      <c r="S29" s="66">
        <v>0</v>
      </c>
      <c r="T29" s="64">
        <f t="shared" si="5"/>
        <v>10.625</v>
      </c>
      <c r="U29" s="64">
        <f t="shared" si="6"/>
        <v>21.25</v>
      </c>
      <c r="V29" s="96">
        <v>6</v>
      </c>
      <c r="W29" s="63">
        <v>11.5</v>
      </c>
      <c r="X29" s="67">
        <v>7</v>
      </c>
      <c r="Y29" s="64">
        <v>8.1</v>
      </c>
      <c r="Z29" s="67">
        <v>0</v>
      </c>
      <c r="AA29" s="68">
        <f t="shared" si="0"/>
        <v>9.8000000000000007</v>
      </c>
      <c r="AB29" s="64">
        <f t="shared" si="1"/>
        <v>19.600000000000001</v>
      </c>
      <c r="AC29" s="116">
        <v>0</v>
      </c>
      <c r="AD29" s="69">
        <v>13</v>
      </c>
      <c r="AE29" s="67">
        <v>0</v>
      </c>
      <c r="AF29" s="64">
        <v>10.119999999999999</v>
      </c>
      <c r="AG29" s="67">
        <v>6</v>
      </c>
      <c r="AH29" s="68">
        <f t="shared" si="2"/>
        <v>11.559999999999999</v>
      </c>
      <c r="AI29" s="68">
        <f t="shared" si="3"/>
        <v>23.119999999999997</v>
      </c>
      <c r="AJ29" s="116">
        <v>13</v>
      </c>
      <c r="AK29" s="63">
        <v>10</v>
      </c>
      <c r="AL29" s="117">
        <v>4</v>
      </c>
      <c r="AM29" s="70">
        <f t="shared" si="7"/>
        <v>130.845</v>
      </c>
      <c r="AN29" s="68">
        <f t="shared" si="8"/>
        <v>10.065</v>
      </c>
      <c r="AO29" s="71">
        <v>60</v>
      </c>
      <c r="AP29" s="72" t="s">
        <v>176</v>
      </c>
    </row>
    <row r="30" spans="1:42" ht="54.95" customHeight="1">
      <c r="A30" s="20">
        <f t="shared" si="4"/>
        <v>23</v>
      </c>
      <c r="B30" s="23" t="s">
        <v>111</v>
      </c>
      <c r="C30" s="26" t="s">
        <v>112</v>
      </c>
      <c r="D30" s="26" t="s">
        <v>113</v>
      </c>
      <c r="E30" s="36" t="s">
        <v>48</v>
      </c>
      <c r="F30" s="83">
        <v>4.8166666666666664</v>
      </c>
      <c r="G30" s="74">
        <v>14.45</v>
      </c>
      <c r="H30" s="75">
        <v>0</v>
      </c>
      <c r="I30" s="77">
        <v>8.5</v>
      </c>
      <c r="J30" s="76">
        <v>0</v>
      </c>
      <c r="K30" s="74">
        <v>10</v>
      </c>
      <c r="L30" s="76">
        <v>6</v>
      </c>
      <c r="M30" s="74">
        <v>9.25</v>
      </c>
      <c r="N30" s="74">
        <v>27.75</v>
      </c>
      <c r="O30" s="75">
        <v>0</v>
      </c>
      <c r="P30" s="77">
        <v>10.75</v>
      </c>
      <c r="Q30" s="76">
        <v>3</v>
      </c>
      <c r="R30" s="74">
        <v>14</v>
      </c>
      <c r="S30" s="76">
        <v>3</v>
      </c>
      <c r="T30" s="64">
        <f t="shared" si="5"/>
        <v>12.375</v>
      </c>
      <c r="U30" s="64">
        <f t="shared" si="6"/>
        <v>24.75</v>
      </c>
      <c r="V30" s="108">
        <v>6</v>
      </c>
      <c r="W30" s="70">
        <v>13</v>
      </c>
      <c r="X30" s="71">
        <v>7</v>
      </c>
      <c r="Y30" s="68">
        <v>4</v>
      </c>
      <c r="Z30" s="71">
        <v>0</v>
      </c>
      <c r="AA30" s="68">
        <f t="shared" si="0"/>
        <v>8.5</v>
      </c>
      <c r="AB30" s="64">
        <f t="shared" si="1"/>
        <v>17</v>
      </c>
      <c r="AC30" s="117">
        <v>7</v>
      </c>
      <c r="AD30" s="81">
        <v>11.33</v>
      </c>
      <c r="AE30" s="71">
        <v>7</v>
      </c>
      <c r="AF30" s="80">
        <v>0</v>
      </c>
      <c r="AG30" s="71"/>
      <c r="AH30" s="68"/>
      <c r="AI30" s="68"/>
      <c r="AJ30" s="117"/>
      <c r="AK30" s="70">
        <v>10</v>
      </c>
      <c r="AL30" s="117">
        <v>4</v>
      </c>
      <c r="AM30" s="70">
        <f t="shared" si="7"/>
        <v>93.95</v>
      </c>
      <c r="AN30" s="68">
        <f t="shared" si="8"/>
        <v>7.226923076923077</v>
      </c>
      <c r="AO30" s="71">
        <f t="shared" si="9"/>
        <v>17</v>
      </c>
      <c r="AP30" s="72" t="s">
        <v>177</v>
      </c>
    </row>
    <row r="31" spans="1:42" ht="54.95" customHeight="1">
      <c r="A31" s="20">
        <f t="shared" si="4"/>
        <v>24</v>
      </c>
      <c r="B31" s="23" t="s">
        <v>114</v>
      </c>
      <c r="C31" s="24" t="s">
        <v>115</v>
      </c>
      <c r="D31" s="24" t="s">
        <v>116</v>
      </c>
      <c r="E31" s="37"/>
      <c r="F31" s="63">
        <v>6.46</v>
      </c>
      <c r="G31" s="64">
        <v>19.37</v>
      </c>
      <c r="H31" s="65">
        <v>0</v>
      </c>
      <c r="I31" s="63">
        <v>10.42</v>
      </c>
      <c r="J31" s="66">
        <v>6</v>
      </c>
      <c r="K31" s="64">
        <v>8.5</v>
      </c>
      <c r="L31" s="66">
        <v>0</v>
      </c>
      <c r="M31" s="64">
        <v>9.4600000000000009</v>
      </c>
      <c r="N31" s="64">
        <v>28.380000000000003</v>
      </c>
      <c r="O31" s="65">
        <v>0</v>
      </c>
      <c r="P31" s="63">
        <v>7.25</v>
      </c>
      <c r="Q31" s="66">
        <v>0</v>
      </c>
      <c r="R31" s="64">
        <v>13.5</v>
      </c>
      <c r="S31" s="66">
        <v>3</v>
      </c>
      <c r="T31" s="64">
        <f t="shared" si="5"/>
        <v>10.375</v>
      </c>
      <c r="U31" s="64">
        <f t="shared" si="6"/>
        <v>20.75</v>
      </c>
      <c r="V31" s="96">
        <v>6</v>
      </c>
      <c r="W31" s="63">
        <v>11.5</v>
      </c>
      <c r="X31" s="67">
        <v>7</v>
      </c>
      <c r="Y31" s="64">
        <v>5.9</v>
      </c>
      <c r="Z31" s="67">
        <v>0</v>
      </c>
      <c r="AA31" s="68">
        <f t="shared" si="0"/>
        <v>8.6999999999999993</v>
      </c>
      <c r="AB31" s="64">
        <f t="shared" si="1"/>
        <v>17.399999999999999</v>
      </c>
      <c r="AC31" s="116">
        <v>0</v>
      </c>
      <c r="AD31" s="69">
        <v>10.5</v>
      </c>
      <c r="AE31" s="67">
        <v>0</v>
      </c>
      <c r="AF31" s="64">
        <v>5.58</v>
      </c>
      <c r="AG31" s="67">
        <v>0</v>
      </c>
      <c r="AH31" s="68">
        <f t="shared" ref="AH31:AH37" si="10">(AD31+AF31)/2</f>
        <v>8.0399999999999991</v>
      </c>
      <c r="AI31" s="68">
        <f t="shared" ref="AI31:AI37" si="11">AH31*2</f>
        <v>16.079999999999998</v>
      </c>
      <c r="AJ31" s="116">
        <v>0</v>
      </c>
      <c r="AK31" s="63">
        <v>10</v>
      </c>
      <c r="AL31" s="117">
        <v>4</v>
      </c>
      <c r="AM31" s="70">
        <f t="shared" si="7"/>
        <v>111.98</v>
      </c>
      <c r="AN31" s="68">
        <f t="shared" si="8"/>
        <v>8.6138461538461542</v>
      </c>
      <c r="AO31" s="71">
        <f t="shared" si="9"/>
        <v>10</v>
      </c>
      <c r="AP31" s="72" t="s">
        <v>177</v>
      </c>
    </row>
    <row r="32" spans="1:42" ht="54.95" customHeight="1">
      <c r="A32" s="32">
        <f t="shared" si="4"/>
        <v>25</v>
      </c>
      <c r="B32" s="23" t="s">
        <v>117</v>
      </c>
      <c r="C32" s="24" t="s">
        <v>118</v>
      </c>
      <c r="D32" s="24" t="s">
        <v>119</v>
      </c>
      <c r="E32" s="22"/>
      <c r="F32" s="91">
        <v>8.75</v>
      </c>
      <c r="G32" s="74">
        <v>26.25</v>
      </c>
      <c r="H32" s="75">
        <v>0</v>
      </c>
      <c r="I32" s="77">
        <v>12.25</v>
      </c>
      <c r="J32" s="76">
        <v>6</v>
      </c>
      <c r="K32" s="74">
        <v>8</v>
      </c>
      <c r="L32" s="76">
        <v>0</v>
      </c>
      <c r="M32" s="74">
        <v>10.125</v>
      </c>
      <c r="N32" s="74">
        <v>30.375</v>
      </c>
      <c r="O32" s="75">
        <v>12</v>
      </c>
      <c r="P32" s="77">
        <v>10.25</v>
      </c>
      <c r="Q32" s="76">
        <v>3</v>
      </c>
      <c r="R32" s="74">
        <v>14.25</v>
      </c>
      <c r="S32" s="76">
        <v>3</v>
      </c>
      <c r="T32" s="64">
        <f t="shared" si="5"/>
        <v>12.25</v>
      </c>
      <c r="U32" s="64">
        <f t="shared" si="6"/>
        <v>24.5</v>
      </c>
      <c r="V32" s="108">
        <v>6</v>
      </c>
      <c r="W32" s="70">
        <v>8.6666666666666679</v>
      </c>
      <c r="X32" s="71">
        <v>0</v>
      </c>
      <c r="Y32" s="68">
        <v>10</v>
      </c>
      <c r="Z32" s="71">
        <v>6</v>
      </c>
      <c r="AA32" s="68">
        <f t="shared" si="0"/>
        <v>9.3333333333333339</v>
      </c>
      <c r="AB32" s="64">
        <f t="shared" si="1"/>
        <v>18.666666666666668</v>
      </c>
      <c r="AC32" s="117">
        <v>0</v>
      </c>
      <c r="AD32" s="81">
        <v>6.5</v>
      </c>
      <c r="AE32" s="71">
        <v>0</v>
      </c>
      <c r="AF32" s="68">
        <v>7.54</v>
      </c>
      <c r="AG32" s="71">
        <v>0</v>
      </c>
      <c r="AH32" s="68">
        <f t="shared" si="10"/>
        <v>7.02</v>
      </c>
      <c r="AI32" s="68">
        <f t="shared" si="11"/>
        <v>14.04</v>
      </c>
      <c r="AJ32" s="117">
        <v>0</v>
      </c>
      <c r="AK32" s="70">
        <v>0</v>
      </c>
      <c r="AL32" s="117">
        <v>0</v>
      </c>
      <c r="AM32" s="70">
        <f t="shared" si="7"/>
        <v>113.83166666666668</v>
      </c>
      <c r="AN32" s="68">
        <f t="shared" si="8"/>
        <v>8.7562820512820529</v>
      </c>
      <c r="AO32" s="71">
        <f t="shared" si="9"/>
        <v>18</v>
      </c>
      <c r="AP32" s="72" t="s">
        <v>177</v>
      </c>
    </row>
    <row r="33" spans="1:42" ht="54.95" customHeight="1">
      <c r="A33" s="20">
        <f t="shared" si="4"/>
        <v>26</v>
      </c>
      <c r="B33" s="38" t="s">
        <v>120</v>
      </c>
      <c r="C33" s="26" t="s">
        <v>121</v>
      </c>
      <c r="D33" s="26" t="s">
        <v>122</v>
      </c>
      <c r="E33" s="22"/>
      <c r="F33" s="91">
        <v>8</v>
      </c>
      <c r="G33" s="74">
        <v>24</v>
      </c>
      <c r="H33" s="75">
        <v>0</v>
      </c>
      <c r="I33" s="77">
        <v>14.17</v>
      </c>
      <c r="J33" s="76">
        <v>6</v>
      </c>
      <c r="K33" s="74">
        <v>7.5</v>
      </c>
      <c r="L33" s="76">
        <v>0</v>
      </c>
      <c r="M33" s="74">
        <v>10.835000000000001</v>
      </c>
      <c r="N33" s="74">
        <v>32.505000000000003</v>
      </c>
      <c r="O33" s="75">
        <v>12</v>
      </c>
      <c r="P33" s="77">
        <v>8</v>
      </c>
      <c r="Q33" s="76">
        <v>0</v>
      </c>
      <c r="R33" s="74">
        <v>16.079999999999998</v>
      </c>
      <c r="S33" s="76">
        <v>0</v>
      </c>
      <c r="T33" s="64">
        <f t="shared" si="5"/>
        <v>12.04</v>
      </c>
      <c r="U33" s="64">
        <f t="shared" si="6"/>
        <v>24.08</v>
      </c>
      <c r="V33" s="108">
        <v>6</v>
      </c>
      <c r="W33" s="70">
        <v>9</v>
      </c>
      <c r="X33" s="71">
        <v>0</v>
      </c>
      <c r="Y33" s="68">
        <v>10</v>
      </c>
      <c r="Z33" s="71">
        <v>6</v>
      </c>
      <c r="AA33" s="68">
        <f t="shared" si="0"/>
        <v>9.5</v>
      </c>
      <c r="AB33" s="64">
        <f t="shared" si="1"/>
        <v>19</v>
      </c>
      <c r="AC33" s="117">
        <v>0</v>
      </c>
      <c r="AD33" s="81">
        <v>12.5</v>
      </c>
      <c r="AE33" s="71">
        <v>0</v>
      </c>
      <c r="AF33" s="68">
        <v>7.83</v>
      </c>
      <c r="AG33" s="71">
        <v>0</v>
      </c>
      <c r="AH33" s="68">
        <f t="shared" si="10"/>
        <v>10.164999999999999</v>
      </c>
      <c r="AI33" s="68">
        <f t="shared" si="11"/>
        <v>20.329999999999998</v>
      </c>
      <c r="AJ33" s="117">
        <v>13</v>
      </c>
      <c r="AK33" s="70">
        <v>12.5</v>
      </c>
      <c r="AL33" s="117">
        <v>4</v>
      </c>
      <c r="AM33" s="70">
        <f t="shared" si="7"/>
        <v>132.41500000000002</v>
      </c>
      <c r="AN33" s="68">
        <f t="shared" si="8"/>
        <v>10.185769230769232</v>
      </c>
      <c r="AO33" s="71">
        <v>60</v>
      </c>
      <c r="AP33" s="72" t="s">
        <v>176</v>
      </c>
    </row>
    <row r="34" spans="1:42" ht="54.95" customHeight="1">
      <c r="A34" s="20">
        <f t="shared" si="4"/>
        <v>27</v>
      </c>
      <c r="B34" s="21" t="s">
        <v>123</v>
      </c>
      <c r="C34" s="24" t="s">
        <v>124</v>
      </c>
      <c r="D34" s="24" t="s">
        <v>125</v>
      </c>
      <c r="E34" s="22"/>
      <c r="F34" s="63">
        <v>7.87</v>
      </c>
      <c r="G34" s="64">
        <v>23.62</v>
      </c>
      <c r="H34" s="65">
        <v>0</v>
      </c>
      <c r="I34" s="63">
        <v>9.25</v>
      </c>
      <c r="J34" s="66">
        <v>0</v>
      </c>
      <c r="K34" s="64">
        <v>5.5</v>
      </c>
      <c r="L34" s="66">
        <v>0</v>
      </c>
      <c r="M34" s="64">
        <v>7.375</v>
      </c>
      <c r="N34" s="64">
        <v>22.125</v>
      </c>
      <c r="O34" s="65">
        <v>0</v>
      </c>
      <c r="P34" s="63">
        <v>8.75</v>
      </c>
      <c r="Q34" s="66">
        <v>0</v>
      </c>
      <c r="R34" s="64">
        <v>15.83</v>
      </c>
      <c r="S34" s="66">
        <v>0</v>
      </c>
      <c r="T34" s="64">
        <f t="shared" si="5"/>
        <v>12.29</v>
      </c>
      <c r="U34" s="64">
        <f t="shared" si="6"/>
        <v>24.58</v>
      </c>
      <c r="V34" s="96">
        <v>6</v>
      </c>
      <c r="W34" s="63">
        <v>10</v>
      </c>
      <c r="X34" s="67">
        <v>7</v>
      </c>
      <c r="Y34" s="64">
        <v>10</v>
      </c>
      <c r="Z34" s="67">
        <v>6</v>
      </c>
      <c r="AA34" s="68">
        <f t="shared" si="0"/>
        <v>10</v>
      </c>
      <c r="AB34" s="64">
        <f t="shared" si="1"/>
        <v>20</v>
      </c>
      <c r="AC34" s="116">
        <v>13</v>
      </c>
      <c r="AD34" s="69">
        <v>10</v>
      </c>
      <c r="AE34" s="67">
        <v>0</v>
      </c>
      <c r="AF34" s="64">
        <v>8.67</v>
      </c>
      <c r="AG34" s="67">
        <v>0</v>
      </c>
      <c r="AH34" s="68">
        <f t="shared" si="10"/>
        <v>9.3350000000000009</v>
      </c>
      <c r="AI34" s="68">
        <f t="shared" si="11"/>
        <v>18.670000000000002</v>
      </c>
      <c r="AJ34" s="116">
        <v>0</v>
      </c>
      <c r="AK34" s="63"/>
      <c r="AL34" s="117"/>
      <c r="AM34" s="70">
        <f t="shared" si="7"/>
        <v>108.995</v>
      </c>
      <c r="AN34" s="68">
        <f t="shared" si="8"/>
        <v>8.3842307692307703</v>
      </c>
      <c r="AO34" s="71">
        <f t="shared" si="9"/>
        <v>19</v>
      </c>
      <c r="AP34" s="72" t="s">
        <v>177</v>
      </c>
    </row>
    <row r="35" spans="1:42" ht="54.95" customHeight="1">
      <c r="A35" s="32">
        <f t="shared" si="4"/>
        <v>28</v>
      </c>
      <c r="B35" s="23"/>
      <c r="C35" s="28" t="s">
        <v>126</v>
      </c>
      <c r="D35" s="28" t="s">
        <v>127</v>
      </c>
      <c r="E35" s="22"/>
      <c r="F35" s="63">
        <v>6.58</v>
      </c>
      <c r="G35" s="64">
        <v>19.75</v>
      </c>
      <c r="H35" s="65">
        <v>0</v>
      </c>
      <c r="I35" s="63">
        <v>7.92</v>
      </c>
      <c r="J35" s="66">
        <v>0</v>
      </c>
      <c r="K35" s="64">
        <v>14</v>
      </c>
      <c r="L35" s="66">
        <v>6</v>
      </c>
      <c r="M35" s="64">
        <v>10.96</v>
      </c>
      <c r="N35" s="64">
        <v>32.880000000000003</v>
      </c>
      <c r="O35" s="65">
        <v>12</v>
      </c>
      <c r="P35" s="63">
        <v>6.75</v>
      </c>
      <c r="Q35" s="66">
        <v>0</v>
      </c>
      <c r="R35" s="64">
        <v>13.67</v>
      </c>
      <c r="S35" s="66">
        <v>0</v>
      </c>
      <c r="T35" s="64">
        <f t="shared" si="5"/>
        <v>10.210000000000001</v>
      </c>
      <c r="U35" s="64">
        <f t="shared" si="6"/>
        <v>20.420000000000002</v>
      </c>
      <c r="V35" s="96">
        <v>6</v>
      </c>
      <c r="W35" s="63">
        <v>3.2</v>
      </c>
      <c r="X35" s="67">
        <v>0</v>
      </c>
      <c r="Y35" s="64">
        <v>8</v>
      </c>
      <c r="Z35" s="67">
        <v>0</v>
      </c>
      <c r="AA35" s="68">
        <f t="shared" si="0"/>
        <v>5.6</v>
      </c>
      <c r="AB35" s="64">
        <f t="shared" si="1"/>
        <v>11.2</v>
      </c>
      <c r="AC35" s="116">
        <v>0</v>
      </c>
      <c r="AD35" s="69">
        <v>11</v>
      </c>
      <c r="AE35" s="67">
        <v>0</v>
      </c>
      <c r="AF35" s="64">
        <v>5.92</v>
      </c>
      <c r="AG35" s="67">
        <v>0</v>
      </c>
      <c r="AH35" s="68">
        <f t="shared" si="10"/>
        <v>8.4600000000000009</v>
      </c>
      <c r="AI35" s="68">
        <f t="shared" si="11"/>
        <v>16.920000000000002</v>
      </c>
      <c r="AJ35" s="116">
        <v>0</v>
      </c>
      <c r="AK35" s="63">
        <v>12</v>
      </c>
      <c r="AL35" s="117">
        <v>4</v>
      </c>
      <c r="AM35" s="70">
        <f t="shared" si="7"/>
        <v>113.17000000000002</v>
      </c>
      <c r="AN35" s="68">
        <f t="shared" si="8"/>
        <v>8.7053846153846166</v>
      </c>
      <c r="AO35" s="71">
        <f t="shared" si="9"/>
        <v>22</v>
      </c>
      <c r="AP35" s="72" t="s">
        <v>177</v>
      </c>
    </row>
    <row r="36" spans="1:42" ht="54.95" customHeight="1">
      <c r="A36" s="20">
        <f t="shared" si="4"/>
        <v>29</v>
      </c>
      <c r="B36" s="23" t="s">
        <v>128</v>
      </c>
      <c r="C36" s="24" t="s">
        <v>129</v>
      </c>
      <c r="D36" s="24" t="s">
        <v>130</v>
      </c>
      <c r="E36" s="22"/>
      <c r="F36" s="89">
        <v>4.0566666666666666</v>
      </c>
      <c r="G36" s="86">
        <v>12.17</v>
      </c>
      <c r="H36" s="65">
        <v>0</v>
      </c>
      <c r="I36" s="89">
        <v>6.83</v>
      </c>
      <c r="J36" s="92">
        <v>0</v>
      </c>
      <c r="K36" s="86">
        <v>10</v>
      </c>
      <c r="L36" s="66">
        <v>6</v>
      </c>
      <c r="M36" s="64">
        <v>8.4149999999999991</v>
      </c>
      <c r="N36" s="64">
        <v>25.244999999999997</v>
      </c>
      <c r="O36" s="65">
        <v>0</v>
      </c>
      <c r="P36" s="63">
        <v>5.75</v>
      </c>
      <c r="Q36" s="66">
        <v>0</v>
      </c>
      <c r="R36" s="64">
        <v>10.08</v>
      </c>
      <c r="S36" s="66">
        <v>3</v>
      </c>
      <c r="T36" s="64">
        <f t="shared" si="5"/>
        <v>7.915</v>
      </c>
      <c r="U36" s="64">
        <f t="shared" si="6"/>
        <v>15.83</v>
      </c>
      <c r="V36" s="96">
        <v>0</v>
      </c>
      <c r="W36" s="63">
        <v>7</v>
      </c>
      <c r="X36" s="67">
        <v>0</v>
      </c>
      <c r="Y36" s="64">
        <v>9.1</v>
      </c>
      <c r="Z36" s="67">
        <v>0</v>
      </c>
      <c r="AA36" s="68">
        <f t="shared" si="0"/>
        <v>8.0500000000000007</v>
      </c>
      <c r="AB36" s="64">
        <f t="shared" si="1"/>
        <v>16.100000000000001</v>
      </c>
      <c r="AC36" s="116">
        <v>0</v>
      </c>
      <c r="AD36" s="69">
        <v>10</v>
      </c>
      <c r="AE36" s="67">
        <v>0</v>
      </c>
      <c r="AF36" s="64">
        <v>1.92</v>
      </c>
      <c r="AG36" s="67">
        <v>0</v>
      </c>
      <c r="AH36" s="68">
        <f t="shared" si="10"/>
        <v>5.96</v>
      </c>
      <c r="AI36" s="68">
        <f t="shared" si="11"/>
        <v>11.92</v>
      </c>
      <c r="AJ36" s="116">
        <v>0</v>
      </c>
      <c r="AK36" s="63">
        <v>4</v>
      </c>
      <c r="AL36" s="117">
        <v>0</v>
      </c>
      <c r="AM36" s="70">
        <f t="shared" si="7"/>
        <v>85.265000000000001</v>
      </c>
      <c r="AN36" s="68">
        <f t="shared" si="8"/>
        <v>6.5588461538461535</v>
      </c>
      <c r="AO36" s="71">
        <f t="shared" si="9"/>
        <v>0</v>
      </c>
      <c r="AP36" s="72" t="s">
        <v>177</v>
      </c>
    </row>
    <row r="37" spans="1:42" ht="54.95" customHeight="1">
      <c r="A37" s="20">
        <f t="shared" si="4"/>
        <v>30</v>
      </c>
      <c r="B37" s="23" t="s">
        <v>131</v>
      </c>
      <c r="C37" s="24" t="s">
        <v>132</v>
      </c>
      <c r="D37" s="24" t="s">
        <v>133</v>
      </c>
      <c r="E37" s="36"/>
      <c r="F37" s="89">
        <v>4.92</v>
      </c>
      <c r="G37" s="64">
        <v>14.75</v>
      </c>
      <c r="H37" s="93">
        <v>0</v>
      </c>
      <c r="I37" s="89">
        <v>8.83</v>
      </c>
      <c r="J37" s="92">
        <v>0</v>
      </c>
      <c r="K37" s="86">
        <v>9</v>
      </c>
      <c r="L37" s="92">
        <v>0</v>
      </c>
      <c r="M37" s="86">
        <v>8.9149999999999991</v>
      </c>
      <c r="N37" s="86">
        <v>26.744999999999997</v>
      </c>
      <c r="O37" s="93">
        <v>0</v>
      </c>
      <c r="P37" s="89">
        <v>8.25</v>
      </c>
      <c r="Q37" s="92">
        <v>0</v>
      </c>
      <c r="R37" s="86">
        <v>10.67</v>
      </c>
      <c r="S37" s="66">
        <v>3</v>
      </c>
      <c r="T37" s="64">
        <f t="shared" si="5"/>
        <v>9.4600000000000009</v>
      </c>
      <c r="U37" s="64">
        <f t="shared" si="6"/>
        <v>18.920000000000002</v>
      </c>
      <c r="V37" s="96">
        <v>0</v>
      </c>
      <c r="W37" s="63">
        <v>3.6</v>
      </c>
      <c r="X37" s="67">
        <v>0</v>
      </c>
      <c r="Y37" s="64">
        <v>6.1</v>
      </c>
      <c r="Z37" s="67">
        <v>0</v>
      </c>
      <c r="AA37" s="68">
        <f t="shared" si="0"/>
        <v>4.8499999999999996</v>
      </c>
      <c r="AB37" s="64">
        <f t="shared" si="1"/>
        <v>9.6999999999999993</v>
      </c>
      <c r="AC37" s="116">
        <v>0</v>
      </c>
      <c r="AD37" s="69">
        <v>10</v>
      </c>
      <c r="AE37" s="67">
        <v>0</v>
      </c>
      <c r="AF37" s="64">
        <v>3.83</v>
      </c>
      <c r="AG37" s="67">
        <v>0</v>
      </c>
      <c r="AH37" s="68">
        <f t="shared" si="10"/>
        <v>6.915</v>
      </c>
      <c r="AI37" s="68">
        <f t="shared" si="11"/>
        <v>13.83</v>
      </c>
      <c r="AJ37" s="116">
        <v>0</v>
      </c>
      <c r="AK37" s="63">
        <v>5</v>
      </c>
      <c r="AL37" s="117">
        <v>0</v>
      </c>
      <c r="AM37" s="70">
        <f t="shared" si="7"/>
        <v>88.944999999999993</v>
      </c>
      <c r="AN37" s="68">
        <f t="shared" si="8"/>
        <v>6.8419230769230763</v>
      </c>
      <c r="AO37" s="71">
        <f t="shared" si="9"/>
        <v>0</v>
      </c>
      <c r="AP37" s="72" t="s">
        <v>177</v>
      </c>
    </row>
    <row r="38" spans="1:42" ht="54.95" customHeight="1">
      <c r="A38" s="20">
        <v>31</v>
      </c>
      <c r="B38" s="23" t="s">
        <v>134</v>
      </c>
      <c r="C38" s="28" t="s">
        <v>135</v>
      </c>
      <c r="D38" s="28" t="s">
        <v>136</v>
      </c>
      <c r="E38" s="27"/>
      <c r="F38" s="63">
        <v>5.25</v>
      </c>
      <c r="G38" s="64">
        <v>15.75</v>
      </c>
      <c r="H38" s="65">
        <v>0</v>
      </c>
      <c r="I38" s="63">
        <v>12.25</v>
      </c>
      <c r="J38" s="66">
        <v>6</v>
      </c>
      <c r="K38" s="64">
        <v>5.5</v>
      </c>
      <c r="L38" s="66">
        <v>0</v>
      </c>
      <c r="M38" s="64">
        <v>8.875</v>
      </c>
      <c r="N38" s="64">
        <v>26.625</v>
      </c>
      <c r="O38" s="65">
        <v>0</v>
      </c>
      <c r="P38" s="63">
        <v>7</v>
      </c>
      <c r="Q38" s="66">
        <v>0</v>
      </c>
      <c r="R38" s="64">
        <v>11.42</v>
      </c>
      <c r="S38" s="66">
        <v>3</v>
      </c>
      <c r="T38" s="64">
        <f t="shared" si="5"/>
        <v>9.2100000000000009</v>
      </c>
      <c r="U38" s="64">
        <f t="shared" si="6"/>
        <v>18.420000000000002</v>
      </c>
      <c r="V38" s="96">
        <v>0</v>
      </c>
      <c r="W38" s="63">
        <v>6.1333333333333337</v>
      </c>
      <c r="X38" s="67">
        <v>0</v>
      </c>
      <c r="Y38" s="64">
        <v>3.6</v>
      </c>
      <c r="Z38" s="67">
        <v>0</v>
      </c>
      <c r="AA38" s="68">
        <f t="shared" si="0"/>
        <v>4.8666666666666671</v>
      </c>
      <c r="AB38" s="64">
        <f t="shared" si="1"/>
        <v>9.7333333333333343</v>
      </c>
      <c r="AC38" s="116">
        <v>0</v>
      </c>
      <c r="AD38" s="69">
        <v>8.5</v>
      </c>
      <c r="AE38" s="67">
        <v>0</v>
      </c>
      <c r="AF38" s="94"/>
      <c r="AG38" s="67"/>
      <c r="AH38" s="68"/>
      <c r="AI38" s="68"/>
      <c r="AJ38" s="116"/>
      <c r="AK38" s="63">
        <v>11</v>
      </c>
      <c r="AL38" s="117">
        <v>4</v>
      </c>
      <c r="AM38" s="70">
        <f t="shared" si="7"/>
        <v>81.528333333333336</v>
      </c>
      <c r="AN38" s="68">
        <f t="shared" si="8"/>
        <v>6.271410256410257</v>
      </c>
      <c r="AO38" s="71">
        <f t="shared" si="9"/>
        <v>4</v>
      </c>
      <c r="AP38" s="72" t="s">
        <v>177</v>
      </c>
    </row>
    <row r="39" spans="1:42" ht="54.95" customHeight="1">
      <c r="A39" s="32">
        <v>32</v>
      </c>
      <c r="B39" s="23" t="s">
        <v>137</v>
      </c>
      <c r="C39" s="26" t="s">
        <v>138</v>
      </c>
      <c r="D39" s="26" t="s">
        <v>139</v>
      </c>
      <c r="E39" s="22" t="s">
        <v>48</v>
      </c>
      <c r="F39" s="63"/>
      <c r="G39" s="64"/>
      <c r="H39" s="65"/>
      <c r="I39" s="63"/>
      <c r="J39" s="66"/>
      <c r="K39" s="64"/>
      <c r="L39" s="66"/>
      <c r="M39" s="64"/>
      <c r="N39" s="64"/>
      <c r="O39" s="65"/>
      <c r="P39" s="63"/>
      <c r="Q39" s="66"/>
      <c r="R39" s="64"/>
      <c r="S39" s="66"/>
      <c r="T39" s="64"/>
      <c r="U39" s="64"/>
      <c r="V39" s="96"/>
      <c r="W39" s="63">
        <v>8</v>
      </c>
      <c r="X39" s="67">
        <v>0</v>
      </c>
      <c r="Y39" s="66"/>
      <c r="Z39" s="67"/>
      <c r="AA39" s="68">
        <f t="shared" si="0"/>
        <v>4</v>
      </c>
      <c r="AB39" s="64">
        <f t="shared" si="1"/>
        <v>8</v>
      </c>
      <c r="AC39" s="116"/>
      <c r="AD39" s="69">
        <v>10.33</v>
      </c>
      <c r="AE39" s="67">
        <v>7</v>
      </c>
      <c r="AF39" s="74">
        <v>0</v>
      </c>
      <c r="AG39" s="67"/>
      <c r="AH39" s="68"/>
      <c r="AI39" s="68"/>
      <c r="AJ39" s="116"/>
      <c r="AK39" s="63">
        <v>10</v>
      </c>
      <c r="AL39" s="117">
        <v>4</v>
      </c>
      <c r="AM39" s="70">
        <f t="shared" si="7"/>
        <v>18</v>
      </c>
      <c r="AN39" s="68">
        <f t="shared" si="8"/>
        <v>1.3846153846153846</v>
      </c>
      <c r="AO39" s="71">
        <f t="shared" si="9"/>
        <v>4</v>
      </c>
      <c r="AP39" s="72" t="s">
        <v>177</v>
      </c>
    </row>
    <row r="40" spans="1:42" ht="54.95" customHeight="1">
      <c r="A40" s="20">
        <v>33</v>
      </c>
      <c r="B40" s="23" t="s">
        <v>140</v>
      </c>
      <c r="C40" s="26" t="s">
        <v>141</v>
      </c>
      <c r="D40" s="39" t="s">
        <v>142</v>
      </c>
      <c r="E40" s="22"/>
      <c r="F40" s="95"/>
      <c r="G40" s="74"/>
      <c r="H40" s="75"/>
      <c r="I40" s="77"/>
      <c r="J40" s="76"/>
      <c r="K40" s="74"/>
      <c r="L40" s="76"/>
      <c r="M40" s="74"/>
      <c r="N40" s="74"/>
      <c r="O40" s="75"/>
      <c r="P40" s="77"/>
      <c r="Q40" s="76"/>
      <c r="R40" s="74"/>
      <c r="S40" s="76"/>
      <c r="T40" s="64"/>
      <c r="U40" s="64"/>
      <c r="V40" s="108"/>
      <c r="W40" s="70"/>
      <c r="X40" s="71"/>
      <c r="Y40" s="68"/>
      <c r="Z40" s="71"/>
      <c r="AA40" s="68"/>
      <c r="AB40" s="64"/>
      <c r="AC40" s="117"/>
      <c r="AD40" s="81"/>
      <c r="AE40" s="71"/>
      <c r="AF40" s="68"/>
      <c r="AG40" s="71"/>
      <c r="AH40" s="68"/>
      <c r="AI40" s="68"/>
      <c r="AJ40" s="117"/>
      <c r="AK40" s="70"/>
      <c r="AL40" s="117"/>
      <c r="AM40" s="70"/>
      <c r="AN40" s="68"/>
      <c r="AO40" s="71"/>
      <c r="AP40" s="96"/>
    </row>
    <row r="41" spans="1:42" ht="54.95" customHeight="1">
      <c r="A41" s="20">
        <v>34</v>
      </c>
      <c r="B41" s="23" t="s">
        <v>143</v>
      </c>
      <c r="C41" s="24" t="s">
        <v>144</v>
      </c>
      <c r="D41" s="24" t="s">
        <v>67</v>
      </c>
      <c r="E41" s="22"/>
      <c r="F41" s="63"/>
      <c r="G41" s="64"/>
      <c r="H41" s="65"/>
      <c r="I41" s="63"/>
      <c r="J41" s="66"/>
      <c r="K41" s="64"/>
      <c r="L41" s="66"/>
      <c r="M41" s="64"/>
      <c r="N41" s="64"/>
      <c r="O41" s="65"/>
      <c r="P41" s="63"/>
      <c r="Q41" s="66"/>
      <c r="R41" s="64"/>
      <c r="S41" s="66"/>
      <c r="T41" s="64"/>
      <c r="U41" s="64"/>
      <c r="V41" s="96"/>
      <c r="W41" s="63"/>
      <c r="X41" s="67"/>
      <c r="Y41" s="66"/>
      <c r="Z41" s="67"/>
      <c r="AA41" s="68"/>
      <c r="AB41" s="64"/>
      <c r="AC41" s="116"/>
      <c r="AD41" s="69"/>
      <c r="AE41" s="67"/>
      <c r="AF41" s="64"/>
      <c r="AG41" s="67"/>
      <c r="AH41" s="68"/>
      <c r="AI41" s="68"/>
      <c r="AJ41" s="116"/>
      <c r="AK41" s="63"/>
      <c r="AL41" s="117"/>
      <c r="AM41" s="70"/>
      <c r="AN41" s="68"/>
      <c r="AO41" s="71"/>
      <c r="AP41" s="96"/>
    </row>
    <row r="42" spans="1:42" ht="54.95" customHeight="1">
      <c r="A42" s="32">
        <v>35</v>
      </c>
      <c r="B42" s="21" t="s">
        <v>145</v>
      </c>
      <c r="C42" s="24" t="s">
        <v>146</v>
      </c>
      <c r="D42" s="24" t="s">
        <v>147</v>
      </c>
      <c r="E42" s="40"/>
      <c r="F42" s="63">
        <v>5.1000000000000005</v>
      </c>
      <c r="G42" s="64">
        <v>15.3</v>
      </c>
      <c r="H42" s="65">
        <v>0</v>
      </c>
      <c r="I42" s="63">
        <v>0</v>
      </c>
      <c r="J42" s="66">
        <v>0</v>
      </c>
      <c r="K42" s="64"/>
      <c r="L42" s="66"/>
      <c r="M42" s="64"/>
      <c r="N42" s="64"/>
      <c r="O42" s="65"/>
      <c r="P42" s="63">
        <v>6.5</v>
      </c>
      <c r="Q42" s="66">
        <v>0</v>
      </c>
      <c r="R42" s="64">
        <v>19</v>
      </c>
      <c r="S42" s="66">
        <v>3</v>
      </c>
      <c r="T42" s="64">
        <f t="shared" si="5"/>
        <v>12.75</v>
      </c>
      <c r="U42" s="64">
        <f t="shared" si="6"/>
        <v>25.5</v>
      </c>
      <c r="V42" s="96">
        <v>6</v>
      </c>
      <c r="W42" s="63"/>
      <c r="X42" s="67"/>
      <c r="Y42" s="66"/>
      <c r="Z42" s="67"/>
      <c r="AA42" s="68"/>
      <c r="AB42" s="64"/>
      <c r="AC42" s="116"/>
      <c r="AD42" s="69"/>
      <c r="AE42" s="67"/>
      <c r="AF42" s="64"/>
      <c r="AG42" s="67"/>
      <c r="AH42" s="68"/>
      <c r="AI42" s="68"/>
      <c r="AJ42" s="116"/>
      <c r="AK42" s="63"/>
      <c r="AL42" s="117"/>
      <c r="AM42" s="70"/>
      <c r="AN42" s="68"/>
      <c r="AO42" s="71"/>
      <c r="AP42" s="96"/>
    </row>
    <row r="43" spans="1:42" ht="54.95" customHeight="1">
      <c r="A43" s="20">
        <v>36</v>
      </c>
      <c r="B43" s="21" t="s">
        <v>148</v>
      </c>
      <c r="C43" s="24" t="s">
        <v>149</v>
      </c>
      <c r="D43" s="24" t="s">
        <v>150</v>
      </c>
      <c r="E43" s="40"/>
      <c r="F43" s="63">
        <v>5.5733333333333333</v>
      </c>
      <c r="G43" s="64">
        <v>16.72</v>
      </c>
      <c r="H43" s="65">
        <v>0</v>
      </c>
      <c r="I43" s="63">
        <v>11</v>
      </c>
      <c r="J43" s="66">
        <v>6</v>
      </c>
      <c r="K43" s="64">
        <v>7</v>
      </c>
      <c r="L43" s="66">
        <v>0</v>
      </c>
      <c r="M43" s="64">
        <v>9</v>
      </c>
      <c r="N43" s="64">
        <v>27</v>
      </c>
      <c r="O43" s="65">
        <v>0</v>
      </c>
      <c r="P43" s="63">
        <v>7.5</v>
      </c>
      <c r="Q43" s="66">
        <v>0</v>
      </c>
      <c r="R43" s="64">
        <v>11.5</v>
      </c>
      <c r="S43" s="66">
        <v>3</v>
      </c>
      <c r="T43" s="64">
        <f t="shared" si="5"/>
        <v>9.5</v>
      </c>
      <c r="U43" s="64">
        <f t="shared" si="6"/>
        <v>19</v>
      </c>
      <c r="V43" s="96">
        <v>0</v>
      </c>
      <c r="W43" s="63">
        <v>5.6</v>
      </c>
      <c r="X43" s="67">
        <v>0</v>
      </c>
      <c r="Y43" s="66" t="s">
        <v>151</v>
      </c>
      <c r="Z43" s="67"/>
      <c r="AA43" s="68"/>
      <c r="AB43" s="64"/>
      <c r="AC43" s="116"/>
      <c r="AD43" s="69"/>
      <c r="AE43" s="67"/>
      <c r="AF43" s="64"/>
      <c r="AG43" s="67"/>
      <c r="AH43" s="68"/>
      <c r="AI43" s="68"/>
      <c r="AJ43" s="116"/>
      <c r="AK43" s="63"/>
      <c r="AL43" s="117"/>
      <c r="AM43" s="70"/>
      <c r="AN43" s="68"/>
      <c r="AO43" s="71"/>
      <c r="AP43" s="96"/>
    </row>
    <row r="44" spans="1:42" ht="54.95" customHeight="1">
      <c r="A44" s="20">
        <v>37</v>
      </c>
      <c r="B44" s="41" t="s">
        <v>152</v>
      </c>
      <c r="C44" s="24" t="s">
        <v>153</v>
      </c>
      <c r="D44" s="24" t="s">
        <v>154</v>
      </c>
      <c r="E44" s="42" t="s">
        <v>48</v>
      </c>
      <c r="F44" s="63"/>
      <c r="G44" s="64"/>
      <c r="H44" s="65"/>
      <c r="I44" s="63"/>
      <c r="J44" s="66"/>
      <c r="K44" s="64"/>
      <c r="L44" s="66"/>
      <c r="M44" s="64"/>
      <c r="N44" s="64"/>
      <c r="O44" s="65"/>
      <c r="P44" s="63"/>
      <c r="Q44" s="66"/>
      <c r="R44" s="64"/>
      <c r="S44" s="66"/>
      <c r="T44" s="64"/>
      <c r="U44" s="64"/>
      <c r="V44" s="96"/>
      <c r="W44" s="63"/>
      <c r="X44" s="67"/>
      <c r="Y44" s="66"/>
      <c r="Z44" s="67"/>
      <c r="AA44" s="68">
        <f>(W44+Y44)/2</f>
        <v>0</v>
      </c>
      <c r="AB44" s="64">
        <f>AA44*2</f>
        <v>0</v>
      </c>
      <c r="AC44" s="116"/>
      <c r="AD44" s="69"/>
      <c r="AE44" s="67"/>
      <c r="AF44" s="64"/>
      <c r="AG44" s="67"/>
      <c r="AH44" s="68"/>
      <c r="AI44" s="68"/>
      <c r="AJ44" s="116"/>
      <c r="AK44" s="63"/>
      <c r="AL44" s="117"/>
      <c r="AM44" s="70"/>
      <c r="AN44" s="68"/>
      <c r="AO44" s="71"/>
      <c r="AP44" s="96"/>
    </row>
    <row r="45" spans="1:42" ht="54.95" customHeight="1">
      <c r="A45" s="32">
        <f t="shared" si="4"/>
        <v>38</v>
      </c>
      <c r="B45" s="41" t="s">
        <v>155</v>
      </c>
      <c r="C45" s="26" t="s">
        <v>156</v>
      </c>
      <c r="D45" s="26" t="s">
        <v>157</v>
      </c>
      <c r="E45" s="42"/>
      <c r="F45" s="63"/>
      <c r="G45" s="64"/>
      <c r="H45" s="65"/>
      <c r="I45" s="63"/>
      <c r="J45" s="66"/>
      <c r="K45" s="64"/>
      <c r="L45" s="66"/>
      <c r="M45" s="64"/>
      <c r="N45" s="64"/>
      <c r="O45" s="65"/>
      <c r="P45" s="63"/>
      <c r="Q45" s="66"/>
      <c r="R45" s="64"/>
      <c r="S45" s="66"/>
      <c r="T45" s="64"/>
      <c r="U45" s="64"/>
      <c r="V45" s="96"/>
      <c r="W45" s="63"/>
      <c r="X45" s="67"/>
      <c r="Y45" s="66"/>
      <c r="Z45" s="67"/>
      <c r="AA45" s="68"/>
      <c r="AB45" s="64"/>
      <c r="AC45" s="116"/>
      <c r="AD45" s="69"/>
      <c r="AE45" s="67"/>
      <c r="AF45" s="64"/>
      <c r="AG45" s="67"/>
      <c r="AH45" s="68"/>
      <c r="AI45" s="68"/>
      <c r="AJ45" s="116"/>
      <c r="AK45" s="63"/>
      <c r="AL45" s="117"/>
      <c r="AM45" s="70"/>
      <c r="AN45" s="68"/>
      <c r="AO45" s="71"/>
      <c r="AP45" s="96"/>
    </row>
    <row r="46" spans="1:42" ht="54.95" customHeight="1">
      <c r="A46" s="20">
        <f t="shared" si="4"/>
        <v>39</v>
      </c>
      <c r="B46" s="41" t="s">
        <v>158</v>
      </c>
      <c r="C46" s="24" t="s">
        <v>159</v>
      </c>
      <c r="D46" s="24" t="s">
        <v>49</v>
      </c>
      <c r="E46" s="42"/>
      <c r="F46" s="63"/>
      <c r="G46" s="64"/>
      <c r="H46" s="65"/>
      <c r="I46" s="63"/>
      <c r="J46" s="66"/>
      <c r="K46" s="64"/>
      <c r="L46" s="66"/>
      <c r="M46" s="64"/>
      <c r="N46" s="64"/>
      <c r="O46" s="65"/>
      <c r="P46" s="63"/>
      <c r="Q46" s="66"/>
      <c r="R46" s="64"/>
      <c r="S46" s="66"/>
      <c r="T46" s="64"/>
      <c r="U46" s="64"/>
      <c r="V46" s="96"/>
      <c r="W46" s="63"/>
      <c r="X46" s="67"/>
      <c r="Y46" s="66"/>
      <c r="Z46" s="67"/>
      <c r="AA46" s="68"/>
      <c r="AB46" s="64"/>
      <c r="AC46" s="116"/>
      <c r="AD46" s="69"/>
      <c r="AE46" s="67"/>
      <c r="AF46" s="64"/>
      <c r="AG46" s="67"/>
      <c r="AH46" s="68"/>
      <c r="AI46" s="68"/>
      <c r="AJ46" s="116"/>
      <c r="AK46" s="63"/>
      <c r="AL46" s="117"/>
      <c r="AM46" s="70"/>
      <c r="AN46" s="68"/>
      <c r="AO46" s="71"/>
      <c r="AP46" s="96"/>
    </row>
    <row r="47" spans="1:42" ht="54.95" customHeight="1" thickBot="1">
      <c r="A47" s="20">
        <f>1+A46</f>
        <v>40</v>
      </c>
      <c r="B47" s="41" t="s">
        <v>160</v>
      </c>
      <c r="C47" s="24" t="s">
        <v>161</v>
      </c>
      <c r="D47" s="24" t="s">
        <v>162</v>
      </c>
      <c r="E47" s="43" t="s">
        <v>48</v>
      </c>
      <c r="F47" s="97"/>
      <c r="G47" s="98"/>
      <c r="H47" s="99"/>
      <c r="I47" s="97"/>
      <c r="J47" s="100"/>
      <c r="K47" s="98"/>
      <c r="L47" s="100"/>
      <c r="M47" s="98"/>
      <c r="N47" s="98"/>
      <c r="O47" s="99"/>
      <c r="P47" s="97"/>
      <c r="Q47" s="100"/>
      <c r="R47" s="98"/>
      <c r="S47" s="100"/>
      <c r="T47" s="98"/>
      <c r="U47" s="98"/>
      <c r="V47" s="104"/>
      <c r="W47" s="97"/>
      <c r="X47" s="101"/>
      <c r="Y47" s="100"/>
      <c r="Z47" s="101"/>
      <c r="AA47" s="102"/>
      <c r="AB47" s="98"/>
      <c r="AC47" s="118"/>
      <c r="AD47" s="103"/>
      <c r="AE47" s="101"/>
      <c r="AF47" s="98"/>
      <c r="AG47" s="101"/>
      <c r="AH47" s="102"/>
      <c r="AI47" s="102"/>
      <c r="AJ47" s="118"/>
      <c r="AK47" s="97"/>
      <c r="AL47" s="121"/>
      <c r="AM47" s="125"/>
      <c r="AN47" s="102"/>
      <c r="AO47" s="126"/>
      <c r="AP47" s="104"/>
    </row>
    <row r="48" spans="1:42" ht="39.950000000000003" customHeight="1"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</row>
    <row r="49" spans="1:36" ht="39.950000000000003" customHeight="1">
      <c r="A49" s="133" t="s">
        <v>181</v>
      </c>
      <c r="B49" s="133"/>
      <c r="C49" s="133"/>
      <c r="D49" s="134"/>
      <c r="E49" s="134"/>
      <c r="F49" s="134"/>
      <c r="H49" s="52" t="s">
        <v>180</v>
      </c>
      <c r="I49" s="52"/>
      <c r="J49" s="132"/>
      <c r="K49" s="132"/>
      <c r="L49" s="132"/>
      <c r="M49" s="132"/>
      <c r="N49" s="132"/>
      <c r="O49" s="128"/>
      <c r="P49" s="127"/>
      <c r="Q49" s="132" t="s">
        <v>179</v>
      </c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32" t="s">
        <v>163</v>
      </c>
      <c r="AD49" s="128"/>
      <c r="AE49" s="128"/>
      <c r="AF49" s="128"/>
      <c r="AG49" s="128"/>
      <c r="AH49" s="128"/>
      <c r="AI49" s="128"/>
    </row>
    <row r="50" spans="1:36" ht="39.950000000000003" customHeight="1">
      <c r="A50" s="133"/>
      <c r="B50" s="133"/>
      <c r="C50" s="133"/>
      <c r="D50" s="134"/>
      <c r="E50" s="134"/>
      <c r="F50" s="134"/>
      <c r="G50" s="45"/>
      <c r="H50" s="45"/>
      <c r="I50" s="45"/>
      <c r="J50" s="45"/>
      <c r="K50" s="45"/>
      <c r="L50" s="45"/>
      <c r="M50" s="45"/>
      <c r="N50" s="45"/>
      <c r="O50" s="46"/>
      <c r="P50" s="47"/>
      <c r="R50" s="45"/>
      <c r="S50" s="45"/>
      <c r="T50" s="45"/>
      <c r="U50" s="46"/>
      <c r="V50" s="46"/>
      <c r="W50" s="46"/>
      <c r="X50" s="46"/>
      <c r="Y50" s="46"/>
      <c r="Z50" s="46"/>
      <c r="AA50" s="46"/>
      <c r="AB50" s="46"/>
      <c r="AC50" s="46"/>
      <c r="AE50" s="45"/>
      <c r="AF50" s="45"/>
      <c r="AG50" s="45"/>
    </row>
    <row r="51" spans="1:36" ht="39.950000000000003" customHeight="1">
      <c r="A51" s="44"/>
      <c r="B51" s="44"/>
      <c r="C51" s="44"/>
      <c r="F51" s="44"/>
      <c r="K51" s="44"/>
      <c r="L51" s="44"/>
      <c r="M51" s="48"/>
      <c r="N51" s="48"/>
    </row>
    <row r="52" spans="1:36" ht="39.950000000000003" customHeight="1">
      <c r="A52" s="44"/>
      <c r="B52" s="44"/>
      <c r="C52" s="44"/>
      <c r="F52" s="44"/>
      <c r="G52" s="44"/>
      <c r="H52" s="44"/>
      <c r="I52" s="44"/>
      <c r="J52" s="44"/>
      <c r="K52" s="44"/>
      <c r="L52" s="44"/>
      <c r="M52" s="48"/>
      <c r="N52" s="48"/>
    </row>
    <row r="53" spans="1:36" ht="39.950000000000003" customHeight="1">
      <c r="A53" s="44"/>
      <c r="B53" s="44"/>
      <c r="C53" s="44"/>
      <c r="D53" s="44"/>
      <c r="E53" s="44"/>
      <c r="F53" s="44"/>
      <c r="K53" s="44"/>
      <c r="L53" s="44"/>
      <c r="M53" s="48"/>
      <c r="N53" s="48"/>
      <c r="AF53" s="49"/>
      <c r="AG53" s="49"/>
      <c r="AH53" s="49"/>
      <c r="AI53" s="49"/>
    </row>
    <row r="54" spans="1:36" ht="39.950000000000003" customHeight="1">
      <c r="A54" s="133" t="s">
        <v>164</v>
      </c>
      <c r="B54" s="134"/>
      <c r="C54" s="134"/>
      <c r="D54" s="134"/>
      <c r="E54" s="134"/>
      <c r="F54" s="48"/>
      <c r="G54" s="48"/>
      <c r="H54" s="48"/>
      <c r="I54" s="48"/>
      <c r="J54" s="48"/>
      <c r="K54" s="48"/>
      <c r="L54" s="48"/>
      <c r="M54" s="48"/>
      <c r="N54" s="48"/>
      <c r="Y54" s="50" t="s">
        <v>178</v>
      </c>
      <c r="Z54" s="50"/>
    </row>
    <row r="55" spans="1:36" ht="39.950000000000003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P55" s="51"/>
      <c r="Q55" s="10"/>
      <c r="Y55" s="50"/>
      <c r="Z55" s="50"/>
    </row>
    <row r="56" spans="1:36" ht="60" customHeight="1">
      <c r="A56" s="133" t="s">
        <v>165</v>
      </c>
      <c r="B56" s="133"/>
      <c r="C56" s="133"/>
      <c r="D56" s="133"/>
      <c r="E56" s="131"/>
      <c r="F56" s="131"/>
      <c r="G56" s="131"/>
      <c r="H56" s="131"/>
      <c r="I56" s="131"/>
      <c r="J56" s="133"/>
      <c r="K56" s="134"/>
      <c r="L56" s="134"/>
      <c r="M56" s="133" t="s">
        <v>166</v>
      </c>
      <c r="N56" s="133"/>
      <c r="O56" s="133"/>
      <c r="P56" s="133"/>
      <c r="Q56" s="133"/>
      <c r="R56" s="131"/>
      <c r="S56" s="131"/>
      <c r="T56" s="131"/>
      <c r="U56" s="131"/>
      <c r="V56" s="131"/>
      <c r="W56" s="131"/>
      <c r="X56" s="131"/>
    </row>
    <row r="57" spans="1:36" ht="60" customHeight="1">
      <c r="A57" s="133"/>
      <c r="B57" s="133"/>
      <c r="C57" s="133"/>
      <c r="D57" s="133"/>
      <c r="E57" s="131"/>
      <c r="F57" s="131"/>
      <c r="G57" s="131"/>
      <c r="H57" s="131"/>
      <c r="I57" s="131"/>
      <c r="J57" s="133"/>
      <c r="K57" s="134"/>
      <c r="L57" s="134"/>
      <c r="M57" s="133"/>
      <c r="N57" s="133"/>
      <c r="O57" s="133"/>
      <c r="P57" s="133"/>
      <c r="Q57" s="133"/>
      <c r="R57" s="131"/>
      <c r="S57" s="131"/>
      <c r="T57" s="131"/>
      <c r="U57" s="131"/>
      <c r="V57" s="131"/>
      <c r="W57" s="131"/>
      <c r="X57" s="131"/>
    </row>
    <row r="58" spans="1:36" ht="60" customHeight="1">
      <c r="A58" s="133"/>
      <c r="B58" s="133"/>
      <c r="C58" s="133"/>
      <c r="D58" s="133"/>
      <c r="E58" s="131"/>
      <c r="F58" s="131"/>
      <c r="G58" s="131"/>
      <c r="H58" s="131"/>
      <c r="I58" s="131"/>
      <c r="J58" s="133"/>
      <c r="K58" s="134"/>
      <c r="L58" s="134"/>
      <c r="M58" s="131"/>
      <c r="N58" s="131"/>
      <c r="O58" s="131"/>
      <c r="P58" s="133"/>
      <c r="Q58" s="133"/>
      <c r="R58" s="131"/>
      <c r="S58" s="131"/>
      <c r="T58" s="131"/>
      <c r="U58" s="131"/>
      <c r="V58" s="131"/>
      <c r="W58" s="131"/>
      <c r="X58" s="131"/>
    </row>
    <row r="59" spans="1:36" ht="60" customHeight="1">
      <c r="A59" s="133" t="s">
        <v>167</v>
      </c>
      <c r="B59" s="133"/>
      <c r="C59" s="133"/>
      <c r="D59" s="133"/>
      <c r="E59" s="131"/>
      <c r="F59" s="131"/>
      <c r="G59" s="131"/>
      <c r="H59" s="131"/>
      <c r="I59" s="131"/>
      <c r="J59" s="133"/>
      <c r="K59" s="134"/>
      <c r="L59" s="134"/>
      <c r="M59" s="133" t="s">
        <v>168</v>
      </c>
      <c r="N59" s="133"/>
      <c r="O59" s="133"/>
      <c r="P59" s="131"/>
      <c r="Q59" s="133"/>
      <c r="R59" s="131"/>
      <c r="S59" s="131"/>
      <c r="T59" s="131"/>
      <c r="U59" s="131"/>
      <c r="V59" s="131"/>
      <c r="W59" s="131"/>
      <c r="X59" s="131"/>
    </row>
    <row r="60" spans="1:36" ht="60" customHeight="1">
      <c r="A60" s="133"/>
      <c r="B60" s="133"/>
      <c r="C60" s="133"/>
      <c r="D60" s="133"/>
      <c r="E60" s="131"/>
      <c r="F60" s="131"/>
      <c r="G60" s="131"/>
      <c r="H60" s="131"/>
      <c r="I60" s="131"/>
      <c r="J60" s="133"/>
      <c r="K60" s="134"/>
      <c r="L60" s="134"/>
      <c r="M60" s="133"/>
      <c r="N60" s="133"/>
      <c r="O60" s="133"/>
      <c r="P60" s="133"/>
      <c r="Q60" s="133"/>
      <c r="R60" s="131"/>
      <c r="S60" s="131"/>
      <c r="T60" s="131"/>
      <c r="U60" s="131"/>
      <c r="V60" s="131"/>
      <c r="W60" s="131"/>
      <c r="X60" s="131"/>
      <c r="AE60" s="129" t="s">
        <v>169</v>
      </c>
      <c r="AF60" s="130"/>
      <c r="AG60" s="130"/>
      <c r="AH60" s="130"/>
      <c r="AI60" s="131"/>
      <c r="AJ60" s="131"/>
    </row>
    <row r="61" spans="1:36" ht="60" customHeight="1">
      <c r="A61" s="133"/>
      <c r="B61" s="133"/>
      <c r="C61" s="133"/>
      <c r="D61" s="133"/>
      <c r="E61" s="131"/>
      <c r="F61" s="131"/>
      <c r="G61" s="131"/>
      <c r="H61" s="131"/>
      <c r="I61" s="131"/>
      <c r="J61" s="133"/>
      <c r="K61" s="134"/>
      <c r="L61" s="134"/>
      <c r="M61" s="133" t="s">
        <v>170</v>
      </c>
      <c r="N61" s="133"/>
      <c r="O61" s="133"/>
      <c r="P61" s="133"/>
      <c r="Q61" s="133"/>
      <c r="R61" s="131"/>
      <c r="S61" s="131"/>
      <c r="T61" s="131"/>
      <c r="U61" s="131"/>
      <c r="V61" s="131"/>
      <c r="W61" s="131"/>
      <c r="X61" s="131"/>
      <c r="AE61" s="131"/>
      <c r="AF61" s="131"/>
      <c r="AG61" s="131"/>
      <c r="AH61" s="131"/>
      <c r="AI61" s="131"/>
      <c r="AJ61" s="131"/>
    </row>
    <row r="62" spans="1:36" ht="60" customHeight="1">
      <c r="A62" s="133" t="s">
        <v>171</v>
      </c>
      <c r="B62" s="133"/>
      <c r="C62" s="133"/>
      <c r="D62" s="133"/>
      <c r="E62" s="131"/>
      <c r="F62" s="131"/>
      <c r="G62" s="131"/>
      <c r="H62" s="131"/>
      <c r="I62" s="131"/>
      <c r="J62" s="133"/>
      <c r="K62" s="134"/>
      <c r="L62" s="134"/>
      <c r="M62" s="133"/>
      <c r="N62" s="133"/>
      <c r="O62" s="133"/>
      <c r="P62" s="133"/>
      <c r="Q62" s="133"/>
      <c r="R62" s="131"/>
      <c r="S62" s="131"/>
      <c r="T62" s="131"/>
      <c r="U62" s="131"/>
      <c r="V62" s="131"/>
      <c r="W62" s="131"/>
      <c r="X62" s="131"/>
    </row>
    <row r="63" spans="1:36" ht="60" customHeight="1">
      <c r="A63" s="135"/>
      <c r="B63" s="135"/>
      <c r="C63" s="135"/>
      <c r="D63" s="135"/>
      <c r="E63" s="131"/>
      <c r="F63" s="131"/>
      <c r="G63" s="131"/>
      <c r="H63" s="131"/>
      <c r="I63" s="131"/>
      <c r="J63" s="135"/>
      <c r="K63" s="131"/>
      <c r="L63" s="131"/>
      <c r="M63" s="135" t="s">
        <v>172</v>
      </c>
      <c r="N63" s="135"/>
      <c r="O63" s="135"/>
      <c r="P63" s="135"/>
      <c r="Q63" s="135"/>
      <c r="R63" s="131"/>
      <c r="S63" s="131"/>
      <c r="T63" s="131"/>
      <c r="U63" s="131"/>
      <c r="V63" s="131"/>
      <c r="W63" s="131"/>
      <c r="X63" s="131"/>
    </row>
    <row r="64" spans="1:36" ht="60" customHeight="1">
      <c r="A64" s="135"/>
      <c r="B64" s="135"/>
      <c r="C64" s="135"/>
      <c r="D64" s="135"/>
      <c r="E64" s="131"/>
      <c r="F64" s="131"/>
      <c r="G64" s="131"/>
      <c r="H64" s="131"/>
      <c r="I64" s="131"/>
      <c r="J64" s="135"/>
      <c r="K64" s="131"/>
      <c r="L64" s="131"/>
      <c r="M64" s="135"/>
      <c r="N64" s="135"/>
      <c r="O64" s="135"/>
      <c r="P64" s="135"/>
      <c r="Q64" s="135"/>
      <c r="R64" s="131"/>
      <c r="S64" s="131"/>
      <c r="T64" s="131"/>
      <c r="U64" s="131"/>
      <c r="V64" s="131"/>
      <c r="W64" s="131"/>
      <c r="X64" s="131"/>
    </row>
    <row r="65" spans="1:24" ht="60" customHeight="1">
      <c r="A65" s="135" t="s">
        <v>173</v>
      </c>
      <c r="B65" s="135"/>
      <c r="C65" s="135"/>
      <c r="D65" s="135"/>
      <c r="E65" s="131"/>
      <c r="F65" s="131"/>
      <c r="G65" s="131"/>
      <c r="H65" s="131"/>
      <c r="I65" s="131"/>
      <c r="J65" s="135"/>
      <c r="K65" s="131"/>
      <c r="L65" s="131"/>
      <c r="M65" s="135" t="s">
        <v>174</v>
      </c>
      <c r="N65" s="135"/>
      <c r="O65" s="135"/>
      <c r="P65" s="135"/>
      <c r="Q65" s="135"/>
      <c r="R65" s="131"/>
      <c r="S65" s="131"/>
      <c r="T65" s="131"/>
      <c r="U65" s="131"/>
      <c r="V65" s="131"/>
      <c r="W65" s="131"/>
      <c r="X65" s="131"/>
    </row>
    <row r="66" spans="1:24" ht="23.25">
      <c r="A66" s="53"/>
      <c r="B66" s="53"/>
      <c r="C66" s="53"/>
      <c r="D66" s="53"/>
      <c r="E66" s="53"/>
      <c r="F66" s="53"/>
      <c r="G66" s="53"/>
      <c r="H66" s="53"/>
      <c r="I66" s="53"/>
      <c r="J66" s="53"/>
    </row>
    <row r="67" spans="1:24" ht="23.25">
      <c r="A67" s="53"/>
      <c r="B67" s="53"/>
      <c r="C67" s="53"/>
      <c r="D67" s="53"/>
      <c r="E67" s="53"/>
      <c r="F67" s="53"/>
      <c r="G67" s="53"/>
      <c r="H67" s="53"/>
      <c r="I67" s="53"/>
      <c r="J67" s="53"/>
    </row>
  </sheetData>
  <mergeCells count="7">
    <mergeCell ref="AK6:AL6"/>
    <mergeCell ref="AM6:AP6"/>
    <mergeCell ref="F6:H6"/>
    <mergeCell ref="I6:O6"/>
    <mergeCell ref="P6:V6"/>
    <mergeCell ref="W6:AC6"/>
    <mergeCell ref="AD6:AJ6"/>
  </mergeCells>
  <pageMargins left="0.53" right="0.49" top="0.73" bottom="1.04" header="0.3" footer="0.8"/>
  <pageSetup paperSize="9" scale="2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PVL3ACCApresrecours</vt:lpstr>
      <vt:lpstr>PVL3ACRat</vt:lpstr>
      <vt:lpstr>PVL3ACCApresrecours!Zone_d_impression</vt:lpstr>
      <vt:lpstr>PVL3ACRat!Zone_d_impression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2018-11-25T08:55:20Z</dcterms:modified>
</cp:coreProperties>
</file>